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7550" windowHeight="14385"/>
  </bookViews>
  <sheets>
    <sheet name="Audyt START" sheetId="1" r:id="rId1"/>
    <sheet name="G11 dane" sheetId="2" r:id="rId2"/>
    <sheet name="G11 audyt" sheetId="3" r:id="rId3"/>
    <sheet name="G12g dane" sheetId="5" r:id="rId4"/>
    <sheet name="G12g audyt" sheetId="4" r:id="rId5"/>
    <sheet name="Jak obliczyć" sheetId="6" r:id="rId6"/>
  </sheets>
  <calcPr calcId="125725"/>
</workbook>
</file>

<file path=xl/calcChain.xml><?xml version="1.0" encoding="utf-8"?>
<calcChain xmlns="http://schemas.openxmlformats.org/spreadsheetml/2006/main">
  <c r="J43" i="4"/>
  <c r="J37"/>
  <c r="J31"/>
  <c r="J26"/>
  <c r="F30" i="6"/>
  <c r="F24"/>
  <c r="F18"/>
  <c r="F13"/>
  <c r="G16" i="5" l="1"/>
  <c r="G17"/>
  <c r="G18"/>
  <c r="G19"/>
  <c r="G20"/>
  <c r="G21"/>
  <c r="G22"/>
  <c r="G23"/>
  <c r="G15"/>
  <c r="I22" i="3"/>
  <c r="I34"/>
  <c r="I17"/>
  <c r="I28"/>
  <c r="G24" i="5" l="1"/>
  <c r="G28"/>
  <c r="E21" i="4" s="1"/>
  <c r="G27" i="5"/>
  <c r="D21" i="4" s="1"/>
  <c r="G29" i="5"/>
  <c r="D18" i="2"/>
  <c r="C9" i="3" s="1"/>
  <c r="G29" i="4" l="1"/>
  <c r="G493"/>
  <c r="G445"/>
  <c r="G409"/>
  <c r="G317"/>
  <c r="G173"/>
  <c r="G470"/>
  <c r="G346"/>
  <c r="G436"/>
  <c r="G56"/>
  <c r="G477"/>
  <c r="G441"/>
  <c r="G397"/>
  <c r="G349"/>
  <c r="G313"/>
  <c r="G237"/>
  <c r="G141"/>
  <c r="G61"/>
  <c r="G454"/>
  <c r="G282"/>
  <c r="G122"/>
  <c r="G372"/>
  <c r="G391"/>
  <c r="G179"/>
  <c r="G365"/>
  <c r="G253"/>
  <c r="G77"/>
  <c r="G154"/>
  <c r="G116"/>
  <c r="G473"/>
  <c r="G429"/>
  <c r="G381"/>
  <c r="G345"/>
  <c r="G301"/>
  <c r="G205"/>
  <c r="G125"/>
  <c r="G45"/>
  <c r="G410"/>
  <c r="G250"/>
  <c r="G90"/>
  <c r="G244"/>
  <c r="G263"/>
  <c r="G115"/>
  <c r="G461"/>
  <c r="G413"/>
  <c r="G377"/>
  <c r="G333"/>
  <c r="G269"/>
  <c r="G189"/>
  <c r="G109"/>
  <c r="G486"/>
  <c r="G378"/>
  <c r="G218"/>
  <c r="G25"/>
  <c r="G180"/>
  <c r="G135"/>
  <c r="G440"/>
  <c r="G327"/>
  <c r="G312"/>
  <c r="G489"/>
  <c r="G457"/>
  <c r="G425"/>
  <c r="G393"/>
  <c r="G361"/>
  <c r="G329"/>
  <c r="G285"/>
  <c r="G221"/>
  <c r="G157"/>
  <c r="G93"/>
  <c r="G28"/>
  <c r="G438"/>
  <c r="G314"/>
  <c r="G186"/>
  <c r="G58"/>
  <c r="G308"/>
  <c r="G455"/>
  <c r="G199"/>
  <c r="G184"/>
  <c r="G51"/>
  <c r="G435"/>
  <c r="G307"/>
  <c r="G71"/>
  <c r="G248"/>
  <c r="G36"/>
  <c r="G243"/>
  <c r="G39"/>
  <c r="G376"/>
  <c r="G120"/>
  <c r="G371"/>
  <c r="D9" i="3"/>
  <c r="F17" s="1"/>
  <c r="G297" i="4"/>
  <c r="G281"/>
  <c r="G265"/>
  <c r="G249"/>
  <c r="G233"/>
  <c r="G217"/>
  <c r="G201"/>
  <c r="G185"/>
  <c r="G169"/>
  <c r="G153"/>
  <c r="G137"/>
  <c r="G121"/>
  <c r="G105"/>
  <c r="G89"/>
  <c r="G73"/>
  <c r="G57"/>
  <c r="G41"/>
  <c r="G24"/>
  <c r="G482"/>
  <c r="G466"/>
  <c r="G450"/>
  <c r="G430"/>
  <c r="G406"/>
  <c r="G374"/>
  <c r="G342"/>
  <c r="G310"/>
  <c r="G278"/>
  <c r="G246"/>
  <c r="G214"/>
  <c r="G182"/>
  <c r="G150"/>
  <c r="G118"/>
  <c r="G86"/>
  <c r="G54"/>
  <c r="G492"/>
  <c r="G428"/>
  <c r="G364"/>
  <c r="G300"/>
  <c r="G236"/>
  <c r="G172"/>
  <c r="G108"/>
  <c r="G447"/>
  <c r="G383"/>
  <c r="G319"/>
  <c r="G255"/>
  <c r="G191"/>
  <c r="G127"/>
  <c r="G496"/>
  <c r="G432"/>
  <c r="G368"/>
  <c r="G304"/>
  <c r="G240"/>
  <c r="G176"/>
  <c r="G112"/>
  <c r="G48"/>
  <c r="G491"/>
  <c r="G427"/>
  <c r="G363"/>
  <c r="G299"/>
  <c r="G235"/>
  <c r="G171"/>
  <c r="G107"/>
  <c r="G43"/>
  <c r="G44"/>
  <c r="G485"/>
  <c r="G469"/>
  <c r="G453"/>
  <c r="G437"/>
  <c r="G421"/>
  <c r="G405"/>
  <c r="G389"/>
  <c r="G373"/>
  <c r="G357"/>
  <c r="G341"/>
  <c r="G325"/>
  <c r="G309"/>
  <c r="G293"/>
  <c r="G277"/>
  <c r="G261"/>
  <c r="G245"/>
  <c r="G229"/>
  <c r="G213"/>
  <c r="G197"/>
  <c r="G181"/>
  <c r="G165"/>
  <c r="G149"/>
  <c r="G133"/>
  <c r="G117"/>
  <c r="G101"/>
  <c r="G85"/>
  <c r="G69"/>
  <c r="G53"/>
  <c r="G37"/>
  <c r="G494"/>
  <c r="G478"/>
  <c r="G462"/>
  <c r="G446"/>
  <c r="G426"/>
  <c r="G394"/>
  <c r="G362"/>
  <c r="G330"/>
  <c r="G298"/>
  <c r="G266"/>
  <c r="G234"/>
  <c r="G202"/>
  <c r="G170"/>
  <c r="G138"/>
  <c r="G106"/>
  <c r="G74"/>
  <c r="G42"/>
  <c r="G468"/>
  <c r="G404"/>
  <c r="G340"/>
  <c r="G276"/>
  <c r="G212"/>
  <c r="G148"/>
  <c r="G487"/>
  <c r="G423"/>
  <c r="G359"/>
  <c r="G295"/>
  <c r="G231"/>
  <c r="G167"/>
  <c r="G103"/>
  <c r="G472"/>
  <c r="G408"/>
  <c r="G344"/>
  <c r="G280"/>
  <c r="G216"/>
  <c r="G152"/>
  <c r="G88"/>
  <c r="G23"/>
  <c r="G467"/>
  <c r="G403"/>
  <c r="G339"/>
  <c r="G275"/>
  <c r="G211"/>
  <c r="G147"/>
  <c r="G83"/>
  <c r="G63"/>
  <c r="G47"/>
  <c r="G31"/>
  <c r="G22"/>
  <c r="G55"/>
  <c r="G27"/>
  <c r="G26"/>
  <c r="G59"/>
  <c r="G91"/>
  <c r="G123"/>
  <c r="G155"/>
  <c r="G187"/>
  <c r="G219"/>
  <c r="G251"/>
  <c r="G283"/>
  <c r="G315"/>
  <c r="G347"/>
  <c r="G379"/>
  <c r="G411"/>
  <c r="G443"/>
  <c r="G475"/>
  <c r="G60"/>
  <c r="G32"/>
  <c r="G64"/>
  <c r="G96"/>
  <c r="G128"/>
  <c r="G160"/>
  <c r="G192"/>
  <c r="G224"/>
  <c r="G256"/>
  <c r="G288"/>
  <c r="G320"/>
  <c r="G352"/>
  <c r="G384"/>
  <c r="G416"/>
  <c r="G448"/>
  <c r="G480"/>
  <c r="G79"/>
  <c r="G111"/>
  <c r="G143"/>
  <c r="G175"/>
  <c r="G207"/>
  <c r="G239"/>
  <c r="G271"/>
  <c r="G303"/>
  <c r="G335"/>
  <c r="G367"/>
  <c r="G399"/>
  <c r="G431"/>
  <c r="G463"/>
  <c r="G495"/>
  <c r="G124"/>
  <c r="G156"/>
  <c r="G188"/>
  <c r="G220"/>
  <c r="G252"/>
  <c r="G284"/>
  <c r="G316"/>
  <c r="G348"/>
  <c r="G380"/>
  <c r="G412"/>
  <c r="G444"/>
  <c r="G476"/>
  <c r="G30"/>
  <c r="G46"/>
  <c r="G62"/>
  <c r="G78"/>
  <c r="G94"/>
  <c r="G110"/>
  <c r="G126"/>
  <c r="G142"/>
  <c r="G158"/>
  <c r="G174"/>
  <c r="G190"/>
  <c r="G206"/>
  <c r="G222"/>
  <c r="G238"/>
  <c r="G254"/>
  <c r="G270"/>
  <c r="G286"/>
  <c r="G302"/>
  <c r="G318"/>
  <c r="G334"/>
  <c r="G350"/>
  <c r="G366"/>
  <c r="G382"/>
  <c r="G398"/>
  <c r="G414"/>
  <c r="G52"/>
  <c r="G35"/>
  <c r="G67"/>
  <c r="G99"/>
  <c r="G131"/>
  <c r="G163"/>
  <c r="G195"/>
  <c r="G227"/>
  <c r="G259"/>
  <c r="G291"/>
  <c r="G323"/>
  <c r="G355"/>
  <c r="G387"/>
  <c r="G419"/>
  <c r="G451"/>
  <c r="G483"/>
  <c r="G76"/>
  <c r="G40"/>
  <c r="G72"/>
  <c r="G104"/>
  <c r="G136"/>
  <c r="G168"/>
  <c r="G200"/>
  <c r="G232"/>
  <c r="G264"/>
  <c r="G296"/>
  <c r="G328"/>
  <c r="G360"/>
  <c r="G392"/>
  <c r="G424"/>
  <c r="G456"/>
  <c r="G488"/>
  <c r="G87"/>
  <c r="G119"/>
  <c r="G151"/>
  <c r="G183"/>
  <c r="G215"/>
  <c r="G247"/>
  <c r="G279"/>
  <c r="G311"/>
  <c r="G343"/>
  <c r="G375"/>
  <c r="G407"/>
  <c r="G439"/>
  <c r="G471"/>
  <c r="G84"/>
  <c r="G132"/>
  <c r="G164"/>
  <c r="G196"/>
  <c r="G228"/>
  <c r="G260"/>
  <c r="G292"/>
  <c r="G324"/>
  <c r="G356"/>
  <c r="G388"/>
  <c r="G420"/>
  <c r="G452"/>
  <c r="G484"/>
  <c r="G34"/>
  <c r="G50"/>
  <c r="G66"/>
  <c r="G82"/>
  <c r="G98"/>
  <c r="G114"/>
  <c r="G130"/>
  <c r="G146"/>
  <c r="G162"/>
  <c r="G178"/>
  <c r="G194"/>
  <c r="G210"/>
  <c r="G226"/>
  <c r="G242"/>
  <c r="G258"/>
  <c r="G274"/>
  <c r="G290"/>
  <c r="G306"/>
  <c r="G322"/>
  <c r="G338"/>
  <c r="G354"/>
  <c r="G370"/>
  <c r="G386"/>
  <c r="G402"/>
  <c r="G418"/>
  <c r="G434"/>
  <c r="G481"/>
  <c r="G465"/>
  <c r="G449"/>
  <c r="G433"/>
  <c r="G417"/>
  <c r="G401"/>
  <c r="G385"/>
  <c r="G369"/>
  <c r="G353"/>
  <c r="G337"/>
  <c r="G321"/>
  <c r="G305"/>
  <c r="G289"/>
  <c r="G273"/>
  <c r="G257"/>
  <c r="G241"/>
  <c r="G225"/>
  <c r="G209"/>
  <c r="G193"/>
  <c r="G177"/>
  <c r="G161"/>
  <c r="G145"/>
  <c r="G129"/>
  <c r="G113"/>
  <c r="G97"/>
  <c r="G81"/>
  <c r="G65"/>
  <c r="G49"/>
  <c r="G33"/>
  <c r="G490"/>
  <c r="G474"/>
  <c r="G458"/>
  <c r="G442"/>
  <c r="G422"/>
  <c r="G390"/>
  <c r="G358"/>
  <c r="G326"/>
  <c r="G294"/>
  <c r="G262"/>
  <c r="G230"/>
  <c r="G198"/>
  <c r="G166"/>
  <c r="G134"/>
  <c r="G102"/>
  <c r="G70"/>
  <c r="G38"/>
  <c r="G460"/>
  <c r="G396"/>
  <c r="G332"/>
  <c r="G268"/>
  <c r="G204"/>
  <c r="G140"/>
  <c r="G479"/>
  <c r="G415"/>
  <c r="G351"/>
  <c r="G287"/>
  <c r="G223"/>
  <c r="G159"/>
  <c r="G95"/>
  <c r="G464"/>
  <c r="G400"/>
  <c r="G336"/>
  <c r="G272"/>
  <c r="G208"/>
  <c r="G144"/>
  <c r="G80"/>
  <c r="G92"/>
  <c r="G459"/>
  <c r="G395"/>
  <c r="G331"/>
  <c r="G267"/>
  <c r="G203"/>
  <c r="G139"/>
  <c r="G75"/>
  <c r="G68"/>
  <c r="G100"/>
  <c r="F316" i="3" l="1"/>
  <c r="F186"/>
  <c r="F420"/>
  <c r="F12"/>
  <c r="F305"/>
  <c r="F479"/>
  <c r="F164"/>
  <c r="F165"/>
  <c r="F177"/>
  <c r="F68"/>
  <c r="F95"/>
  <c r="F343"/>
  <c r="F81"/>
  <c r="F324"/>
  <c r="F292"/>
  <c r="F196"/>
  <c r="F209"/>
  <c r="F191"/>
  <c r="F145"/>
  <c r="F36"/>
  <c r="F63"/>
  <c r="F338"/>
  <c r="F401"/>
  <c r="F49"/>
  <c r="F273"/>
  <c r="F241"/>
  <c r="F113"/>
  <c r="F433"/>
  <c r="F452"/>
  <c r="F439"/>
  <c r="F415"/>
  <c r="F442"/>
  <c r="F327"/>
  <c r="F189"/>
  <c r="F223"/>
  <c r="F250"/>
  <c r="F428"/>
  <c r="F466"/>
  <c r="F445"/>
  <c r="F253"/>
  <c r="F43"/>
  <c r="F272"/>
  <c r="F105"/>
  <c r="F326"/>
  <c r="F208"/>
  <c r="F70"/>
  <c r="F300"/>
  <c r="F16"/>
  <c r="F299"/>
  <c r="F361"/>
  <c r="F337"/>
  <c r="F465"/>
  <c r="F100"/>
  <c r="F228"/>
  <c r="F356"/>
  <c r="F484"/>
  <c r="F127"/>
  <c r="F287"/>
  <c r="F58"/>
  <c r="F314"/>
  <c r="F60"/>
  <c r="F71"/>
  <c r="F82"/>
  <c r="F61"/>
  <c r="F317"/>
  <c r="F80"/>
  <c r="F336"/>
  <c r="F107"/>
  <c r="F363"/>
  <c r="F134"/>
  <c r="F390"/>
  <c r="F169"/>
  <c r="F441"/>
  <c r="F444"/>
  <c r="F487"/>
  <c r="F229"/>
  <c r="F464"/>
  <c r="F235"/>
  <c r="F491"/>
  <c r="F262"/>
  <c r="F41"/>
  <c r="F297"/>
  <c r="F172"/>
  <c r="F215"/>
  <c r="F386"/>
  <c r="F369"/>
  <c r="F497"/>
  <c r="F132"/>
  <c r="F260"/>
  <c r="F388"/>
  <c r="F31"/>
  <c r="F159"/>
  <c r="F351"/>
  <c r="F122"/>
  <c r="F378"/>
  <c r="F188"/>
  <c r="F199"/>
  <c r="F210"/>
  <c r="F125"/>
  <c r="F381"/>
  <c r="F144"/>
  <c r="F400"/>
  <c r="F171"/>
  <c r="F427"/>
  <c r="F198"/>
  <c r="F454"/>
  <c r="F233"/>
  <c r="F44"/>
  <c r="F87"/>
  <c r="F258"/>
  <c r="F130"/>
  <c r="F101"/>
  <c r="F37"/>
  <c r="F25"/>
  <c r="F33"/>
  <c r="F97"/>
  <c r="F161"/>
  <c r="F225"/>
  <c r="F289"/>
  <c r="F353"/>
  <c r="F417"/>
  <c r="F481"/>
  <c r="F52"/>
  <c r="F116"/>
  <c r="F180"/>
  <c r="F244"/>
  <c r="F308"/>
  <c r="F372"/>
  <c r="F436"/>
  <c r="F500"/>
  <c r="F79"/>
  <c r="F143"/>
  <c r="F207"/>
  <c r="F271"/>
  <c r="F335"/>
  <c r="F399"/>
  <c r="F463"/>
  <c r="F42"/>
  <c r="F106"/>
  <c r="F170"/>
  <c r="F234"/>
  <c r="F298"/>
  <c r="F362"/>
  <c r="F426"/>
  <c r="F490"/>
  <c r="F21"/>
  <c r="F156"/>
  <c r="F284"/>
  <c r="F396"/>
  <c r="F39"/>
  <c r="F167"/>
  <c r="F295"/>
  <c r="F423"/>
  <c r="F50"/>
  <c r="F178"/>
  <c r="F306"/>
  <c r="F434"/>
  <c r="F45"/>
  <c r="F109"/>
  <c r="F173"/>
  <c r="F237"/>
  <c r="F301"/>
  <c r="F365"/>
  <c r="F429"/>
  <c r="F493"/>
  <c r="F64"/>
  <c r="F128"/>
  <c r="F192"/>
  <c r="F256"/>
  <c r="F320"/>
  <c r="F384"/>
  <c r="F448"/>
  <c r="F27"/>
  <c r="F91"/>
  <c r="F155"/>
  <c r="F219"/>
  <c r="F283"/>
  <c r="F347"/>
  <c r="F411"/>
  <c r="F475"/>
  <c r="F54"/>
  <c r="F118"/>
  <c r="F182"/>
  <c r="F246"/>
  <c r="F310"/>
  <c r="F374"/>
  <c r="F438"/>
  <c r="F15"/>
  <c r="F89"/>
  <c r="F153"/>
  <c r="F217"/>
  <c r="F281"/>
  <c r="F345"/>
  <c r="F425"/>
  <c r="F28"/>
  <c r="F140"/>
  <c r="F268"/>
  <c r="F412"/>
  <c r="F55"/>
  <c r="F183"/>
  <c r="F311"/>
  <c r="F455"/>
  <c r="F98"/>
  <c r="F226"/>
  <c r="F354"/>
  <c r="F498"/>
  <c r="F85"/>
  <c r="F149"/>
  <c r="F213"/>
  <c r="F277"/>
  <c r="F447"/>
  <c r="F346"/>
  <c r="F263"/>
  <c r="F93"/>
  <c r="F48"/>
  <c r="F304"/>
  <c r="F432"/>
  <c r="F496"/>
  <c r="F75"/>
  <c r="F139"/>
  <c r="F203"/>
  <c r="F267"/>
  <c r="F331"/>
  <c r="F395"/>
  <c r="F459"/>
  <c r="F38"/>
  <c r="F166"/>
  <c r="F230"/>
  <c r="F294"/>
  <c r="F358"/>
  <c r="F422"/>
  <c r="F486"/>
  <c r="F73"/>
  <c r="F137"/>
  <c r="F201"/>
  <c r="F265"/>
  <c r="F329"/>
  <c r="F409"/>
  <c r="F489"/>
  <c r="F108"/>
  <c r="F236"/>
  <c r="F364"/>
  <c r="F23"/>
  <c r="F151"/>
  <c r="F279"/>
  <c r="F407"/>
  <c r="F66"/>
  <c r="F194"/>
  <c r="F322"/>
  <c r="F450"/>
  <c r="F69"/>
  <c r="F133"/>
  <c r="F197"/>
  <c r="F261"/>
  <c r="F255"/>
  <c r="F319"/>
  <c r="F383"/>
  <c r="F26"/>
  <c r="F90"/>
  <c r="F154"/>
  <c r="F218"/>
  <c r="F282"/>
  <c r="F410"/>
  <c r="F474"/>
  <c r="F473"/>
  <c r="F124"/>
  <c r="F252"/>
  <c r="F380"/>
  <c r="F492"/>
  <c r="F135"/>
  <c r="F391"/>
  <c r="F18"/>
  <c r="F146"/>
  <c r="F274"/>
  <c r="F402"/>
  <c r="F29"/>
  <c r="F157"/>
  <c r="F221"/>
  <c r="F285"/>
  <c r="F349"/>
  <c r="F413"/>
  <c r="F477"/>
  <c r="F112"/>
  <c r="F176"/>
  <c r="F240"/>
  <c r="F368"/>
  <c r="F102"/>
  <c r="F65"/>
  <c r="F129"/>
  <c r="F193"/>
  <c r="F257"/>
  <c r="F321"/>
  <c r="F385"/>
  <c r="F449"/>
  <c r="F20"/>
  <c r="F84"/>
  <c r="F148"/>
  <c r="F212"/>
  <c r="F276"/>
  <c r="F340"/>
  <c r="F404"/>
  <c r="F468"/>
  <c r="F47"/>
  <c r="F111"/>
  <c r="F175"/>
  <c r="F239"/>
  <c r="F303"/>
  <c r="F367"/>
  <c r="F431"/>
  <c r="F495"/>
  <c r="F74"/>
  <c r="F138"/>
  <c r="F202"/>
  <c r="F266"/>
  <c r="F330"/>
  <c r="F394"/>
  <c r="F458"/>
  <c r="F377"/>
  <c r="F92"/>
  <c r="F220"/>
  <c r="F348"/>
  <c r="F460"/>
  <c r="F103"/>
  <c r="F231"/>
  <c r="F359"/>
  <c r="F471"/>
  <c r="F114"/>
  <c r="F242"/>
  <c r="F370"/>
  <c r="F482"/>
  <c r="F77"/>
  <c r="F141"/>
  <c r="F205"/>
  <c r="F269"/>
  <c r="F333"/>
  <c r="F397"/>
  <c r="F461"/>
  <c r="F32"/>
  <c r="F96"/>
  <c r="F160"/>
  <c r="F224"/>
  <c r="F288"/>
  <c r="F352"/>
  <c r="F416"/>
  <c r="F480"/>
  <c r="F59"/>
  <c r="F123"/>
  <c r="F187"/>
  <c r="F251"/>
  <c r="F315"/>
  <c r="F379"/>
  <c r="F443"/>
  <c r="F22"/>
  <c r="F86"/>
  <c r="F150"/>
  <c r="F214"/>
  <c r="F278"/>
  <c r="F342"/>
  <c r="F406"/>
  <c r="F470"/>
  <c r="F57"/>
  <c r="F121"/>
  <c r="F185"/>
  <c r="F249"/>
  <c r="F313"/>
  <c r="F393"/>
  <c r="F457"/>
  <c r="F76"/>
  <c r="F204"/>
  <c r="F332"/>
  <c r="F476"/>
  <c r="F119"/>
  <c r="F247"/>
  <c r="F375"/>
  <c r="F34"/>
  <c r="F162"/>
  <c r="F290"/>
  <c r="F418"/>
  <c r="F53"/>
  <c r="F117"/>
  <c r="F181"/>
  <c r="F245"/>
  <c r="G497" i="4"/>
  <c r="G21" s="1"/>
  <c r="F325" i="3"/>
  <c r="F389"/>
  <c r="F453"/>
  <c r="F24"/>
  <c r="F88"/>
  <c r="F152"/>
  <c r="F216"/>
  <c r="F280"/>
  <c r="F344"/>
  <c r="F408"/>
  <c r="F341"/>
  <c r="F405"/>
  <c r="F469"/>
  <c r="F40"/>
  <c r="F104"/>
  <c r="F168"/>
  <c r="F232"/>
  <c r="F296"/>
  <c r="F360"/>
  <c r="F424"/>
  <c r="F488"/>
  <c r="F67"/>
  <c r="F131"/>
  <c r="F195"/>
  <c r="F293"/>
  <c r="F421"/>
  <c r="F56"/>
  <c r="F184"/>
  <c r="F312"/>
  <c r="F440"/>
  <c r="F35"/>
  <c r="F115"/>
  <c r="F211"/>
  <c r="F275"/>
  <c r="F339"/>
  <c r="F403"/>
  <c r="F467"/>
  <c r="F46"/>
  <c r="F110"/>
  <c r="F174"/>
  <c r="F238"/>
  <c r="F302"/>
  <c r="F366"/>
  <c r="F430"/>
  <c r="F494"/>
  <c r="F437"/>
  <c r="F72"/>
  <c r="F200"/>
  <c r="F328"/>
  <c r="F51"/>
  <c r="F147"/>
  <c r="F227"/>
  <c r="F291"/>
  <c r="F355"/>
  <c r="F483"/>
  <c r="F62"/>
  <c r="F126"/>
  <c r="F190"/>
  <c r="F254"/>
  <c r="F382"/>
  <c r="F446"/>
  <c r="F373"/>
  <c r="F501"/>
  <c r="F264"/>
  <c r="F19"/>
  <c r="F179"/>
  <c r="F323"/>
  <c r="F451"/>
  <c r="F94"/>
  <c r="F286"/>
  <c r="F414"/>
  <c r="F309"/>
  <c r="F456"/>
  <c r="F419"/>
  <c r="F318"/>
  <c r="F13"/>
  <c r="F259"/>
  <c r="F222"/>
  <c r="F478"/>
  <c r="F357"/>
  <c r="F485"/>
  <c r="F120"/>
  <c r="F248"/>
  <c r="F376"/>
  <c r="F472"/>
  <c r="F83"/>
  <c r="F163"/>
  <c r="F243"/>
  <c r="F307"/>
  <c r="F371"/>
  <c r="F435"/>
  <c r="F499"/>
  <c r="F78"/>
  <c r="F142"/>
  <c r="F206"/>
  <c r="F270"/>
  <c r="F334"/>
  <c r="F398"/>
  <c r="F462"/>
  <c r="F136"/>
  <c r="F392"/>
  <c r="F99"/>
  <c r="F387"/>
  <c r="F30"/>
  <c r="F158"/>
  <c r="F350"/>
  <c r="F14"/>
  <c r="F502" l="1"/>
  <c r="F11" s="1"/>
</calcChain>
</file>

<file path=xl/sharedStrings.xml><?xml version="1.0" encoding="utf-8"?>
<sst xmlns="http://schemas.openxmlformats.org/spreadsheetml/2006/main" count="184" uniqueCount="81">
  <si>
    <t>Grupa taryfowa G11</t>
  </si>
  <si>
    <t>brutto</t>
  </si>
  <si>
    <t>zł. brutto</t>
  </si>
  <si>
    <t>www.napiecie.salama.pl</t>
  </si>
  <si>
    <t>Nazwa urządzenia</t>
  </si>
  <si>
    <t>Moc w watach W</t>
  </si>
  <si>
    <t>Ilość godzin pracy urządzenia w ciągu doby</t>
  </si>
  <si>
    <t>Ile dni w miesiącu urzadzenie pracuje</t>
  </si>
  <si>
    <t>Telewizor</t>
  </si>
  <si>
    <t>1 kWh = 1000 W =</t>
  </si>
  <si>
    <t>Czajnik bezprzewodowy</t>
  </si>
  <si>
    <t>Żelazko</t>
  </si>
  <si>
    <t>Ładowarka telefonu komórkowego</t>
  </si>
  <si>
    <t>Napięcie</t>
  </si>
  <si>
    <t>Prąd</t>
  </si>
  <si>
    <t>Moc</t>
  </si>
  <si>
    <t>V</t>
  </si>
  <si>
    <t>A</t>
  </si>
  <si>
    <t>W</t>
  </si>
  <si>
    <t>Czas</t>
  </si>
  <si>
    <t>minut</t>
  </si>
  <si>
    <t>Ilość włączeń</t>
  </si>
  <si>
    <t>razy</t>
  </si>
  <si>
    <t>Łączny czas pracy</t>
  </si>
  <si>
    <t>godziny</t>
  </si>
  <si>
    <t>mA</t>
  </si>
  <si>
    <t>kW</t>
  </si>
  <si>
    <t>Może się przydać!</t>
  </si>
  <si>
    <t>Jak przeliczyć kW na W?</t>
  </si>
  <si>
    <t>Ile godzin jest włączony czajnik, odkurzacz lub mikrofalówka?</t>
  </si>
  <si>
    <t>Mam podane naipięcie w V i prąd w A ile to Watów?</t>
  </si>
  <si>
    <t>Mam podane naipięcie w V i prąd w mA ile to Watów?</t>
  </si>
  <si>
    <t>Rachunki za energię elektryczną mogą różnić się w zalezności od regionu Polski i dostawcy energii elektrycznej.</t>
  </si>
  <si>
    <t>Łączna ilość kWh:</t>
  </si>
  <si>
    <t>Kwota do zapłaty:</t>
  </si>
  <si>
    <t>Koszt 1 kWh:</t>
  </si>
  <si>
    <t>Komputer</t>
  </si>
  <si>
    <t>Monitor komputera 24 cale</t>
  </si>
  <si>
    <t>W celu sprawdzenia wyliczeń wprowadź dane z ostatniej faktury za energię elektryczną:</t>
  </si>
  <si>
    <t>kWh/kW</t>
  </si>
  <si>
    <t>netto</t>
  </si>
  <si>
    <t>dzień</t>
  </si>
  <si>
    <t>Energia elektryczna</t>
  </si>
  <si>
    <t>Opłata dystrybucyjna</t>
  </si>
  <si>
    <t>Opłata OZE</t>
  </si>
  <si>
    <t>noc</t>
  </si>
  <si>
    <t xml:space="preserve">Opłata dystrybucyjna </t>
  </si>
  <si>
    <t>Opłata dystrybucyjna stała</t>
  </si>
  <si>
    <t>Opłata przejściowa</t>
  </si>
  <si>
    <t>Opłata abonamentowa</t>
  </si>
  <si>
    <t>SPRAWDŹ!      Wartość faktury brutto:</t>
  </si>
  <si>
    <t>Koszt 1 kWh dziennej</t>
  </si>
  <si>
    <t>Koszt 1 kWh nocnej</t>
  </si>
  <si>
    <t>Koszty stałe</t>
  </si>
  <si>
    <t>Dane z faktury</t>
  </si>
  <si>
    <t>Noc</t>
  </si>
  <si>
    <t>Dzień</t>
  </si>
  <si>
    <t>Poniższe wyliczenia są ORIENTACYJNE. Mają na celu pokazać szacunkowy UŚREDNIONY koszt eksploatacji posczególnych urządzeń elektrycznych. Urządzenia elektryczne np. ładowarki NIE pobierają stałej mocy. Oznacza to, że po podłączeniu ładowarki do rozładowanego urządzenia pobiera ona z sieci zasilającej znacznie większy prąd niż w końcowej fazie ładowania.</t>
  </si>
  <si>
    <t>Poniższe wyliczenia są ORIENTACYJNE. Mają na celu pokazać szacunkowy UŚREDNIONY koszt eksploatacji posczególnych urządzeń elektrycznych. Urządzenia elektryczne np. ładowarki NIE pobieraja stałej mocy. Oznacza to, że po podłączeniu ładowarki do rozładowanego urządzenia pobiera ona z sieci zasilającej znacznie większy prąd niż w końcowej fazie ładowania.</t>
  </si>
  <si>
    <t>Miesięczny koszt zużycia energii BRUTTO</t>
  </si>
  <si>
    <t>Miesięczny koszt zużycia energii BRUTTO (bez kosztów stałych)</t>
  </si>
  <si>
    <t>Godzinowe rozłożenie taryfy I i II w ciagu poszczególnych dni tygodnia</t>
  </si>
  <si>
    <t>Jedna taryfa</t>
  </si>
  <si>
    <t>Dwie taryfy</t>
  </si>
  <si>
    <t>Dzień / Noc</t>
  </si>
  <si>
    <t>Taryfa G11</t>
  </si>
  <si>
    <t>Taryfa G12g</t>
  </si>
  <si>
    <t xml:space="preserve">Przeprowadź audyt swoich urządzeń! </t>
  </si>
  <si>
    <t>Wystarczą trzy kroki:</t>
  </si>
  <si>
    <t>1. Wybierz swoją taryfę</t>
  </si>
  <si>
    <t>2. Wprowadź dane z ostatniej faktury za energie elektryczną</t>
  </si>
  <si>
    <t>3. Sprawdź ile kosztuje energia elektryczna zuzywana przez poszczególne urzadzenia</t>
  </si>
  <si>
    <t>Wypełnij pola zaznaczone żółtym kolorem</t>
  </si>
  <si>
    <t>Zobacz ile kosztuje Cię zagotowanie czajnika wody, odkurzanie lub 15 minut gry na komputerze? Zobacz ile płacisz za włączoną w kuchi żarówkę?</t>
  </si>
  <si>
    <t>Do obliczeń przyjęto uśredniony koszt 1 kWh z faktury, zawierający opłaty dystrybucyjne, abonamentowe, przejściowe, i inne.</t>
  </si>
  <si>
    <t>UWAGA:</t>
  </si>
  <si>
    <t>Pola wypełnione kolorem żółtym zawierają przykładowe dane! Skasuj je i wprowadź własne.</t>
  </si>
  <si>
    <t>Masz pytania?</t>
  </si>
  <si>
    <t>napiecie@salama.pl</t>
  </si>
  <si>
    <t>Czekam na kontakt.</t>
  </si>
  <si>
    <t>Do obliczeń przyjęto uśredniony koszt 1 kWh z faktury, NIE zawierający opłaty dystrybucyjnej, abonamentowej, przejściowej.</t>
  </si>
</sst>
</file>

<file path=xl/styles.xml><?xml version="1.0" encoding="utf-8"?>
<styleSheet xmlns="http://schemas.openxmlformats.org/spreadsheetml/2006/main">
  <numFmts count="2">
    <numFmt numFmtId="44" formatCode="_-* #,##0.00\ &quot;zł&quot;_-;\-* #,##0.00\ &quot;zł&quot;_-;_-* &quot;-&quot;??\ &quot;zł&quot;_-;_-@_-"/>
    <numFmt numFmtId="164" formatCode="_-* #,##0.0000000000\ &quot;zł&quot;_-;\-* #,##0.0000000000\ &quot;zł&quot;_-;_-* &quot;-&quot;??????????\ &quot;zł&quot;_-;_-@_-"/>
  </numFmts>
  <fonts count="28">
    <font>
      <sz val="11"/>
      <color theme="1"/>
      <name val="Czcionka tekstu podstawowego"/>
      <family val="2"/>
      <charset val="238"/>
    </font>
    <font>
      <sz val="11"/>
      <color theme="1"/>
      <name val="Czcionka tekstu podstawowego"/>
      <family val="2"/>
      <charset val="238"/>
    </font>
    <font>
      <sz val="11"/>
      <color rgb="FF006100"/>
      <name val="Czcionka tekstu podstawowego"/>
      <family val="2"/>
      <charset val="238"/>
    </font>
    <font>
      <b/>
      <sz val="11"/>
      <color theme="1"/>
      <name val="Czcionka tekstu podstawowego"/>
      <family val="2"/>
      <charset val="238"/>
    </font>
    <font>
      <sz val="11"/>
      <color theme="1"/>
      <name val="HelveticaNeueLT Com 43 LtEx"/>
      <family val="2"/>
      <charset val="238"/>
    </font>
    <font>
      <sz val="12"/>
      <color theme="1"/>
      <name val="HelveticaNeueLT Com 43 LtEx"/>
      <family val="2"/>
      <charset val="238"/>
    </font>
    <font>
      <sz val="12"/>
      <color rgb="FF6B655E"/>
      <name val="HelveticaNeueLT Com 43 LtEx"/>
      <family val="2"/>
      <charset val="238"/>
    </font>
    <font>
      <b/>
      <sz val="12"/>
      <color rgb="FF6B655E"/>
      <name val="HelveticaNeueLT Com 43 LtEx"/>
      <family val="2"/>
      <charset val="238"/>
    </font>
    <font>
      <b/>
      <sz val="16"/>
      <color rgb="FF6B655E"/>
      <name val="HelveticaNeueLT Com 43 LtEx"/>
      <family val="2"/>
      <charset val="238"/>
    </font>
    <font>
      <sz val="11"/>
      <color rgb="FF6B655E"/>
      <name val="Czcionka tekstu podstawowego"/>
      <family val="2"/>
      <charset val="238"/>
    </font>
    <font>
      <u/>
      <sz val="11"/>
      <color theme="10"/>
      <name val="Czcionka tekstu podstawowego"/>
      <family val="2"/>
      <charset val="238"/>
    </font>
    <font>
      <sz val="11"/>
      <color rgb="FF6B655E"/>
      <name val="HelveticaNeueLT Com 43 LtEx"/>
      <family val="2"/>
      <charset val="238"/>
    </font>
    <font>
      <sz val="11"/>
      <color theme="1"/>
      <name val="Calibri"/>
      <family val="2"/>
      <charset val="238"/>
      <scheme val="minor"/>
    </font>
    <font>
      <sz val="11"/>
      <color rgb="FF6B655E"/>
      <name val="Calibri"/>
      <family val="2"/>
      <charset val="238"/>
      <scheme val="minor"/>
    </font>
    <font>
      <sz val="11"/>
      <color theme="0"/>
      <name val="HelveticaNeueLT Com 43 LtEx"/>
      <family val="2"/>
      <charset val="238"/>
    </font>
    <font>
      <b/>
      <sz val="11"/>
      <color rgb="FF6B655E"/>
      <name val="HelveticaNeueLT Com 43 LtEx"/>
      <family val="2"/>
      <charset val="238"/>
    </font>
    <font>
      <sz val="14"/>
      <color rgb="FFEE6900"/>
      <name val="HelveticaNeueLT Com 43 LtEx"/>
      <family val="2"/>
      <charset val="238"/>
    </font>
    <font>
      <u/>
      <sz val="11"/>
      <color theme="10"/>
      <name val="HelveticaNeueLT Com 43 LtEx"/>
      <family val="2"/>
      <charset val="238"/>
    </font>
    <font>
      <b/>
      <sz val="11"/>
      <color rgb="FFEE6900"/>
      <name val="HelveticaNeueLT Com 43 LtEx"/>
      <family val="2"/>
      <charset val="238"/>
    </font>
    <font>
      <b/>
      <sz val="11"/>
      <color rgb="FF006100"/>
      <name val="HelveticaNeueLT Com 43 LtEx"/>
      <family val="2"/>
      <charset val="238"/>
    </font>
    <font>
      <u/>
      <sz val="11"/>
      <color rgb="FF0000FF"/>
      <name val="Czcionka tekstu podstawowego"/>
      <family val="2"/>
      <charset val="238"/>
    </font>
    <font>
      <sz val="11"/>
      <color theme="0"/>
      <name val="Czcionka tekstu podstawowego"/>
      <family val="2"/>
      <charset val="238"/>
    </font>
    <font>
      <b/>
      <sz val="14"/>
      <color rgb="FF6B655E"/>
      <name val="Czcionka tekstu podstawowego"/>
      <charset val="238"/>
    </font>
    <font>
      <sz val="10"/>
      <color rgb="FF6B655E"/>
      <name val="HelveticaNeueLT Com 43 LtEx"/>
      <family val="2"/>
      <charset val="238"/>
    </font>
    <font>
      <sz val="13"/>
      <color rgb="FFEE6900"/>
      <name val="HelveticaNeueLT Com 43 LtEx"/>
      <family val="2"/>
      <charset val="238"/>
    </font>
    <font>
      <b/>
      <sz val="11"/>
      <color rgb="FFEE6900"/>
      <name val="Czcionka tekstu podstawowego"/>
      <charset val="238"/>
    </font>
    <font>
      <b/>
      <sz val="12"/>
      <color rgb="FFEE6900"/>
      <name val="Czcionka tekstu podstawowego"/>
      <charset val="238"/>
    </font>
    <font>
      <b/>
      <sz val="14"/>
      <color rgb="FF6B655E"/>
      <name val="HelveticaNeueLT Com 43 LtEx"/>
      <family val="2"/>
      <charset val="238"/>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rgb="FF6B655E"/>
      </left>
      <right style="thin">
        <color rgb="FF6B655E"/>
      </right>
      <top style="thin">
        <color rgb="FF6B655E"/>
      </top>
      <bottom style="thin">
        <color rgb="FF6B655E"/>
      </bottom>
      <diagonal/>
    </border>
    <border>
      <left/>
      <right/>
      <top/>
      <bottom style="thin">
        <color rgb="FF6B655E"/>
      </bottom>
      <diagonal/>
    </border>
    <border>
      <left style="medium">
        <color rgb="FF6B655E"/>
      </left>
      <right/>
      <top style="medium">
        <color rgb="FF6B655E"/>
      </top>
      <bottom/>
      <diagonal/>
    </border>
    <border>
      <left/>
      <right/>
      <top style="medium">
        <color rgb="FF6B655E"/>
      </top>
      <bottom/>
      <diagonal/>
    </border>
    <border>
      <left/>
      <right style="medium">
        <color rgb="FF6B655E"/>
      </right>
      <top style="medium">
        <color rgb="FF6B655E"/>
      </top>
      <bottom/>
      <diagonal/>
    </border>
    <border>
      <left style="medium">
        <color rgb="FF6B655E"/>
      </left>
      <right/>
      <top/>
      <bottom/>
      <diagonal/>
    </border>
    <border>
      <left/>
      <right style="medium">
        <color rgb="FF6B655E"/>
      </right>
      <top/>
      <bottom/>
      <diagonal/>
    </border>
    <border>
      <left style="medium">
        <color rgb="FF6B655E"/>
      </left>
      <right/>
      <top/>
      <bottom style="medium">
        <color rgb="FF6B655E"/>
      </bottom>
      <diagonal/>
    </border>
    <border>
      <left/>
      <right/>
      <top/>
      <bottom style="medium">
        <color rgb="FF6B655E"/>
      </bottom>
      <diagonal/>
    </border>
    <border>
      <left/>
      <right style="medium">
        <color rgb="FF6B655E"/>
      </right>
      <top/>
      <bottom style="medium">
        <color rgb="FF6B655E"/>
      </bottom>
      <diagonal/>
    </border>
    <border>
      <left/>
      <right/>
      <top/>
      <bottom style="mediumDashed">
        <color rgb="FF6B655E"/>
      </bottom>
      <diagonal/>
    </border>
    <border>
      <left/>
      <right/>
      <top style="mediumDashed">
        <color rgb="FF6B655E"/>
      </top>
      <bottom/>
      <diagonal/>
    </border>
    <border>
      <left/>
      <right style="medium">
        <color rgb="FF6B655E"/>
      </right>
      <top/>
      <bottom style="mediumDashed">
        <color rgb="FF6B655E"/>
      </bottom>
      <diagonal/>
    </border>
    <border>
      <left style="thin">
        <color rgb="FF6B655E"/>
      </left>
      <right/>
      <top style="thin">
        <color rgb="FF6B655E"/>
      </top>
      <bottom style="thin">
        <color rgb="FF6B655E"/>
      </bottom>
      <diagonal/>
    </border>
    <border>
      <left/>
      <right style="thin">
        <color rgb="FF6B655E"/>
      </right>
      <top style="thin">
        <color rgb="FF6B655E"/>
      </top>
      <bottom style="thin">
        <color rgb="FF6B655E"/>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10" fillId="0" borderId="0" applyNumberFormat="0" applyFill="0" applyBorder="0" applyAlignment="0" applyProtection="0">
      <alignment vertical="top"/>
      <protection locked="0"/>
    </xf>
    <xf numFmtId="0" fontId="12" fillId="0" borderId="0"/>
    <xf numFmtId="44" fontId="12" fillId="0" borderId="0" applyFont="0" applyFill="0" applyBorder="0" applyAlignment="0" applyProtection="0"/>
  </cellStyleXfs>
  <cellXfs count="103">
    <xf numFmtId="0" fontId="0" fillId="0" borderId="0" xfId="0"/>
    <xf numFmtId="0" fontId="6" fillId="3" borderId="0" xfId="0" applyFont="1" applyFill="1"/>
    <xf numFmtId="0" fontId="5" fillId="3" borderId="0" xfId="0" applyFont="1" applyFill="1"/>
    <xf numFmtId="0" fontId="8" fillId="3" borderId="0" xfId="0" applyFont="1" applyFill="1"/>
    <xf numFmtId="44" fontId="5" fillId="3" borderId="0" xfId="1" applyFont="1" applyFill="1"/>
    <xf numFmtId="44" fontId="6" fillId="3" borderId="0" xfId="0" applyNumberFormat="1" applyFont="1" applyFill="1"/>
    <xf numFmtId="0" fontId="0" fillId="3" borderId="0" xfId="0" applyFill="1"/>
    <xf numFmtId="0" fontId="9" fillId="3" borderId="0" xfId="0" applyFont="1" applyFill="1"/>
    <xf numFmtId="0" fontId="0" fillId="4" borderId="0" xfId="0" applyFill="1"/>
    <xf numFmtId="0" fontId="9" fillId="4" borderId="0" xfId="0" applyFont="1" applyFill="1"/>
    <xf numFmtId="0" fontId="13" fillId="3" borderId="1" xfId="4" applyFont="1" applyFill="1" applyBorder="1" applyAlignment="1">
      <alignment horizontal="center" vertical="center"/>
    </xf>
    <xf numFmtId="0" fontId="13" fillId="4" borderId="1" xfId="4" applyFont="1" applyFill="1" applyBorder="1" applyAlignment="1" applyProtection="1">
      <alignment horizontal="right" vertical="center"/>
      <protection locked="0"/>
    </xf>
    <xf numFmtId="1" fontId="13" fillId="4" borderId="1" xfId="4" applyNumberFormat="1" applyFont="1" applyFill="1" applyBorder="1" applyAlignment="1" applyProtection="1">
      <alignment horizontal="right" vertical="center"/>
      <protection locked="0"/>
    </xf>
    <xf numFmtId="2" fontId="13" fillId="3" borderId="1" xfId="4" applyNumberFormat="1" applyFont="1" applyFill="1" applyBorder="1" applyAlignment="1">
      <alignment horizontal="right" vertical="center"/>
    </xf>
    <xf numFmtId="0" fontId="13" fillId="3" borderId="1" xfId="4" applyFont="1" applyFill="1" applyBorder="1" applyAlignment="1">
      <alignment horizontal="left" vertical="center"/>
    </xf>
    <xf numFmtId="0" fontId="11" fillId="4" borderId="0" xfId="0" applyFont="1" applyFill="1" applyProtection="1">
      <protection locked="0"/>
    </xf>
    <xf numFmtId="0" fontId="11" fillId="4" borderId="0" xfId="0" applyFont="1" applyFill="1" applyAlignment="1" applyProtection="1">
      <alignment horizontal="center" vertical="center"/>
      <protection locked="0"/>
    </xf>
    <xf numFmtId="0" fontId="0" fillId="3" borderId="0" xfId="0" applyFill="1" applyAlignment="1">
      <alignment horizontal="center" vertical="center"/>
    </xf>
    <xf numFmtId="0" fontId="11" fillId="3" borderId="0" xfId="0" applyFont="1" applyFill="1"/>
    <xf numFmtId="0" fontId="11" fillId="3" borderId="0" xfId="0" applyFont="1" applyFill="1" applyAlignment="1">
      <alignment horizontal="right"/>
    </xf>
    <xf numFmtId="44" fontId="11" fillId="3" borderId="0" xfId="1" applyFont="1" applyFill="1" applyAlignment="1">
      <alignment horizontal="center" vertical="center"/>
    </xf>
    <xf numFmtId="0" fontId="11" fillId="3" borderId="0" xfId="0" applyFont="1" applyFill="1" applyAlignment="1">
      <alignment horizontal="center" vertical="center"/>
    </xf>
    <xf numFmtId="0" fontId="11" fillId="3"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 xfId="0" applyFont="1" applyFill="1" applyBorder="1"/>
    <xf numFmtId="0" fontId="11" fillId="3" borderId="1" xfId="0" applyFont="1" applyFill="1" applyBorder="1" applyAlignment="1">
      <alignment horizontal="left"/>
    </xf>
    <xf numFmtId="0" fontId="11" fillId="3" borderId="1" xfId="0" applyFont="1" applyFill="1" applyBorder="1" applyAlignment="1">
      <alignment horizontal="right"/>
    </xf>
    <xf numFmtId="164" fontId="14" fillId="3" borderId="0" xfId="0" applyNumberFormat="1" applyFont="1" applyFill="1" applyAlignment="1">
      <alignment horizontal="center" vertical="center"/>
    </xf>
    <xf numFmtId="0" fontId="3" fillId="3" borderId="0" xfId="0" applyFont="1" applyFill="1" applyAlignment="1">
      <alignment horizontal="center" vertical="center"/>
    </xf>
    <xf numFmtId="0" fontId="15" fillId="3" borderId="0" xfId="0" applyFont="1" applyFill="1" applyAlignment="1">
      <alignment horizontal="center" vertical="center"/>
    </xf>
    <xf numFmtId="44" fontId="15" fillId="3" borderId="0" xfId="1" applyFont="1" applyFill="1" applyAlignment="1" applyProtection="1">
      <alignment horizontal="center" vertical="center"/>
    </xf>
    <xf numFmtId="44" fontId="15" fillId="3" borderId="0" xfId="1" applyFont="1" applyFill="1" applyAlignment="1">
      <alignment horizontal="center" vertical="center"/>
    </xf>
    <xf numFmtId="0" fontId="6" fillId="3" borderId="0" xfId="0" applyFont="1" applyFill="1" applyAlignment="1">
      <alignment horizontal="center" wrapText="1"/>
    </xf>
    <xf numFmtId="0" fontId="4" fillId="3" borderId="0" xfId="0" applyFont="1" applyFill="1" applyProtection="1"/>
    <xf numFmtId="0" fontId="17" fillId="3" borderId="0" xfId="3" applyFont="1" applyFill="1" applyAlignment="1" applyProtection="1"/>
    <xf numFmtId="0" fontId="11" fillId="3" borderId="4" xfId="4" applyFont="1" applyFill="1" applyBorder="1" applyProtection="1"/>
    <xf numFmtId="0" fontId="11" fillId="3" borderId="4" xfId="4" applyFont="1" applyFill="1" applyBorder="1" applyAlignment="1" applyProtection="1">
      <alignment horizontal="center" vertical="center"/>
    </xf>
    <xf numFmtId="44" fontId="11" fillId="3" borderId="4" xfId="5" applyFont="1" applyFill="1" applyBorder="1" applyAlignment="1" applyProtection="1">
      <alignment horizontal="center" vertical="center"/>
    </xf>
    <xf numFmtId="0" fontId="11" fillId="3" borderId="5" xfId="4" applyFont="1" applyFill="1" applyBorder="1" applyAlignment="1" applyProtection="1">
      <alignment horizontal="center" vertical="center"/>
    </xf>
    <xf numFmtId="0" fontId="11" fillId="3" borderId="0" xfId="4" applyFont="1" applyFill="1" applyBorder="1" applyProtection="1"/>
    <xf numFmtId="44" fontId="11" fillId="4" borderId="0" xfId="5" applyFont="1" applyFill="1" applyBorder="1" applyProtection="1">
      <protection locked="0"/>
    </xf>
    <xf numFmtId="44" fontId="11" fillId="3" borderId="7" xfId="4" applyNumberFormat="1" applyFont="1" applyFill="1" applyBorder="1" applyProtection="1"/>
    <xf numFmtId="0" fontId="11" fillId="3" borderId="11" xfId="4" applyFont="1" applyFill="1" applyBorder="1" applyProtection="1"/>
    <xf numFmtId="44" fontId="11" fillId="4" borderId="11" xfId="5" applyFont="1" applyFill="1" applyBorder="1" applyProtection="1">
      <protection locked="0"/>
    </xf>
    <xf numFmtId="44" fontId="11" fillId="3" borderId="13" xfId="4" applyNumberFormat="1" applyFont="1" applyFill="1" applyBorder="1" applyProtection="1"/>
    <xf numFmtId="0" fontId="11" fillId="3" borderId="9" xfId="4" applyFont="1" applyFill="1" applyBorder="1" applyProtection="1"/>
    <xf numFmtId="44" fontId="11" fillId="4" borderId="9" xfId="5" applyFont="1" applyFill="1" applyBorder="1" applyProtection="1">
      <protection locked="0"/>
    </xf>
    <xf numFmtId="44" fontId="11" fillId="3" borderId="10" xfId="4" applyNumberFormat="1" applyFont="1" applyFill="1" applyBorder="1" applyProtection="1"/>
    <xf numFmtId="0" fontId="11" fillId="3" borderId="0" xfId="4" applyFont="1" applyFill="1" applyProtection="1"/>
    <xf numFmtId="44" fontId="18" fillId="3" borderId="0" xfId="4" applyNumberFormat="1" applyFont="1" applyFill="1" applyProtection="1"/>
    <xf numFmtId="0" fontId="11" fillId="3" borderId="0" xfId="0" applyFont="1" applyFill="1" applyProtection="1"/>
    <xf numFmtId="0" fontId="11" fillId="3" borderId="0" xfId="4" applyFont="1" applyFill="1" applyBorder="1" applyAlignment="1" applyProtection="1">
      <alignment horizontal="center"/>
    </xf>
    <xf numFmtId="0" fontId="11" fillId="3" borderId="9" xfId="4" applyFont="1" applyFill="1" applyBorder="1" applyAlignment="1" applyProtection="1">
      <alignment horizontal="center"/>
    </xf>
    <xf numFmtId="44" fontId="15" fillId="3" borderId="0" xfId="0" applyNumberFormat="1" applyFont="1" applyFill="1" applyAlignment="1" applyProtection="1">
      <alignment horizontal="center" vertical="center"/>
    </xf>
    <xf numFmtId="44" fontId="11" fillId="3" borderId="0" xfId="0" applyNumberFormat="1" applyFont="1" applyFill="1" applyAlignment="1" applyProtection="1">
      <alignment horizontal="center" vertical="center"/>
    </xf>
    <xf numFmtId="44" fontId="11" fillId="3" borderId="1" xfId="0" applyNumberFormat="1" applyFont="1" applyFill="1" applyBorder="1" applyAlignment="1">
      <alignment horizontal="center" vertical="center"/>
    </xf>
    <xf numFmtId="0" fontId="19" fillId="2" borderId="1" xfId="2" applyFont="1" applyBorder="1" applyAlignment="1">
      <alignment horizontal="center" vertical="center" wrapText="1"/>
    </xf>
    <xf numFmtId="44" fontId="19" fillId="2" borderId="1" xfId="2" applyNumberFormat="1" applyFont="1" applyBorder="1" applyAlignment="1">
      <alignment horizontal="center" vertical="center" wrapText="1"/>
    </xf>
    <xf numFmtId="44" fontId="15" fillId="3" borderId="0" xfId="0" applyNumberFormat="1" applyFont="1" applyFill="1"/>
    <xf numFmtId="0" fontId="11" fillId="3" borderId="0" xfId="0" applyFont="1" applyFill="1" applyAlignment="1" applyProtection="1">
      <alignment vertical="center"/>
    </xf>
    <xf numFmtId="0" fontId="11" fillId="3" borderId="0" xfId="0" applyFont="1" applyFill="1" applyAlignment="1">
      <alignment horizontal="center" wrapText="1"/>
    </xf>
    <xf numFmtId="0" fontId="7" fillId="4" borderId="0" xfId="0" applyFont="1" applyFill="1" applyProtection="1">
      <protection locked="0"/>
    </xf>
    <xf numFmtId="2" fontId="7" fillId="3" borderId="0" xfId="0" applyNumberFormat="1" applyFont="1" applyFill="1"/>
    <xf numFmtId="0" fontId="9" fillId="3" borderId="0" xfId="0" applyFont="1" applyFill="1" applyAlignment="1">
      <alignment vertical="top" wrapText="1"/>
    </xf>
    <xf numFmtId="14" fontId="21" fillId="3" borderId="0" xfId="0" applyNumberFormat="1" applyFont="1" applyFill="1"/>
    <xf numFmtId="0" fontId="9" fillId="3" borderId="0" xfId="0" applyFont="1" applyFill="1" applyAlignment="1">
      <alignment horizontal="left" indent="2"/>
    </xf>
    <xf numFmtId="0" fontId="16" fillId="3" borderId="0" xfId="0" applyFont="1" applyFill="1" applyAlignment="1">
      <alignment vertical="top" wrapText="1"/>
    </xf>
    <xf numFmtId="0" fontId="6" fillId="3" borderId="0" xfId="0" applyFont="1" applyFill="1" applyAlignment="1">
      <alignment wrapText="1"/>
    </xf>
    <xf numFmtId="0" fontId="25" fillId="3" borderId="0" xfId="0" applyFont="1" applyFill="1"/>
    <xf numFmtId="0" fontId="11" fillId="4" borderId="1" xfId="0" applyFont="1" applyFill="1" applyBorder="1" applyProtection="1">
      <protection locked="0"/>
    </xf>
    <xf numFmtId="0" fontId="11" fillId="4" borderId="1" xfId="0" applyFont="1" applyFill="1" applyBorder="1" applyAlignment="1" applyProtection="1">
      <alignment horizontal="right"/>
      <protection locked="0"/>
    </xf>
    <xf numFmtId="0" fontId="11" fillId="3" borderId="0" xfId="0" applyFont="1" applyFill="1" applyAlignment="1">
      <alignment vertical="center"/>
    </xf>
    <xf numFmtId="0" fontId="22" fillId="3" borderId="0" xfId="0" applyFont="1" applyFill="1" applyAlignment="1">
      <alignment horizontal="left" vertical="top" wrapText="1"/>
    </xf>
    <xf numFmtId="0" fontId="9" fillId="3" borderId="0" xfId="0" applyFont="1" applyFill="1" applyAlignment="1">
      <alignment horizontal="left" vertical="top" wrapText="1"/>
    </xf>
    <xf numFmtId="0" fontId="26" fillId="3" borderId="0" xfId="0" applyFont="1" applyFill="1" applyAlignment="1">
      <alignment horizontal="left" vertical="center" wrapText="1"/>
    </xf>
    <xf numFmtId="0" fontId="17" fillId="3" borderId="0" xfId="3" applyFont="1" applyFill="1" applyAlignment="1" applyProtection="1">
      <alignment horizontal="left"/>
    </xf>
    <xf numFmtId="0" fontId="6" fillId="3" borderId="0" xfId="0" applyFont="1" applyFill="1" applyAlignment="1">
      <alignment horizontal="center" vertical="center" wrapText="1"/>
    </xf>
    <xf numFmtId="0" fontId="6" fillId="3" borderId="0" xfId="0" applyFont="1" applyFill="1" applyAlignment="1">
      <alignment horizontal="center"/>
    </xf>
    <xf numFmtId="0" fontId="16" fillId="3" borderId="0" xfId="0" applyFont="1" applyFill="1" applyAlignment="1">
      <alignment horizontal="center" vertical="top" wrapText="1"/>
    </xf>
    <xf numFmtId="0" fontId="6" fillId="3" borderId="0" xfId="0" applyFont="1" applyFill="1" applyAlignment="1">
      <alignment horizontal="center" wrapText="1"/>
    </xf>
    <xf numFmtId="0" fontId="11" fillId="3" borderId="0" xfId="0" applyFont="1" applyFill="1" applyAlignment="1">
      <alignment horizontal="center" vertical="center" wrapText="1"/>
    </xf>
    <xf numFmtId="0" fontId="20" fillId="3" borderId="0" xfId="3" applyFont="1" applyFill="1" applyAlignment="1" applyProtection="1">
      <alignment horizontal="center" vertical="top" wrapText="1"/>
    </xf>
    <xf numFmtId="0" fontId="11" fillId="3" borderId="2" xfId="0" applyFont="1" applyFill="1" applyBorder="1" applyAlignment="1">
      <alignment horizontal="center" vertical="center" wrapText="1"/>
    </xf>
    <xf numFmtId="0" fontId="11" fillId="3" borderId="0" xfId="0" applyFont="1" applyFill="1" applyAlignment="1">
      <alignment horizontal="center" vertical="center"/>
    </xf>
    <xf numFmtId="0" fontId="11" fillId="3" borderId="2" xfId="0" applyFont="1" applyFill="1" applyBorder="1" applyAlignment="1">
      <alignment horizontal="center" vertical="center"/>
    </xf>
    <xf numFmtId="0" fontId="24"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Alignment="1" applyProtection="1">
      <alignment horizontal="center" vertical="center"/>
    </xf>
    <xf numFmtId="0" fontId="11" fillId="3" borderId="0" xfId="4" applyFont="1" applyFill="1" applyBorder="1" applyAlignment="1" applyProtection="1">
      <alignment horizontal="center" vertical="center"/>
    </xf>
    <xf numFmtId="0" fontId="11" fillId="3" borderId="11" xfId="4" applyFont="1" applyFill="1" applyBorder="1" applyAlignment="1" applyProtection="1">
      <alignment horizontal="center" vertical="center"/>
    </xf>
    <xf numFmtId="0" fontId="11" fillId="3" borderId="12" xfId="4" applyFont="1" applyFill="1" applyBorder="1" applyAlignment="1" applyProtection="1">
      <alignment horizontal="center" vertical="center"/>
    </xf>
    <xf numFmtId="0" fontId="23" fillId="3" borderId="3" xfId="4" applyFont="1" applyFill="1" applyBorder="1" applyAlignment="1" applyProtection="1">
      <alignment horizontal="center" vertical="top" wrapText="1"/>
    </xf>
    <xf numFmtId="0" fontId="23" fillId="3" borderId="6" xfId="4" applyFont="1" applyFill="1" applyBorder="1" applyAlignment="1" applyProtection="1">
      <alignment horizontal="center" vertical="top" wrapText="1"/>
    </xf>
    <xf numFmtId="0" fontId="23" fillId="3" borderId="8" xfId="4" applyFont="1" applyFill="1" applyBorder="1" applyAlignment="1" applyProtection="1">
      <alignment horizontal="center" vertical="top" wrapText="1"/>
    </xf>
    <xf numFmtId="3" fontId="15" fillId="4" borderId="0" xfId="4" applyNumberFormat="1" applyFont="1" applyFill="1" applyBorder="1" applyAlignment="1" applyProtection="1">
      <alignment horizontal="center" vertical="center"/>
      <protection locked="0"/>
    </xf>
    <xf numFmtId="3" fontId="15" fillId="4" borderId="12" xfId="4" applyNumberFormat="1" applyFont="1" applyFill="1" applyBorder="1" applyAlignment="1" applyProtection="1">
      <alignment horizontal="center" vertical="center"/>
      <protection locked="0"/>
    </xf>
    <xf numFmtId="3" fontId="15" fillId="4" borderId="11" xfId="4" applyNumberFormat="1" applyFont="1" applyFill="1" applyBorder="1" applyAlignment="1" applyProtection="1">
      <alignment horizontal="center" vertical="center"/>
      <protection locked="0"/>
    </xf>
    <xf numFmtId="0" fontId="18" fillId="3" borderId="0" xfId="4" applyFont="1" applyFill="1" applyBorder="1" applyAlignment="1" applyProtection="1">
      <alignment horizontal="right"/>
    </xf>
    <xf numFmtId="0" fontId="18" fillId="3" borderId="0" xfId="0" applyFont="1" applyFill="1" applyAlignment="1">
      <alignment horizontal="left" vertical="top"/>
    </xf>
    <xf numFmtId="0" fontId="11" fillId="3" borderId="14" xfId="0" applyFont="1" applyFill="1" applyBorder="1" applyAlignment="1">
      <alignment horizontal="center" vertical="top" wrapText="1"/>
    </xf>
    <xf numFmtId="0" fontId="11" fillId="3" borderId="15" xfId="0" applyFont="1" applyFill="1" applyBorder="1" applyAlignment="1">
      <alignment horizontal="center" vertical="top" wrapText="1"/>
    </xf>
    <xf numFmtId="0" fontId="19" fillId="2" borderId="1" xfId="2" applyFont="1" applyBorder="1" applyAlignment="1">
      <alignment horizontal="center" vertical="center" wrapText="1"/>
    </xf>
    <xf numFmtId="0" fontId="27" fillId="3" borderId="0" xfId="0" applyFont="1" applyFill="1" applyAlignment="1">
      <alignment horizontal="center" wrapText="1"/>
    </xf>
  </cellXfs>
  <cellStyles count="6">
    <cellStyle name="Dobre" xfId="2" builtinId="26"/>
    <cellStyle name="Hiperłącze" xfId="3" builtinId="8"/>
    <cellStyle name="Normalny" xfId="0" builtinId="0"/>
    <cellStyle name="Normalny 2" xfId="4"/>
    <cellStyle name="Walutowy" xfId="1" builtinId="4"/>
    <cellStyle name="Walutowy 2" xfId="5"/>
  </cellStyles>
  <dxfs count="2">
    <dxf>
      <border>
        <left style="thin">
          <color rgb="FF6B655E"/>
        </left>
        <right style="thin">
          <color rgb="FF6B655E"/>
        </right>
        <top style="thin">
          <color rgb="FF6B655E"/>
        </top>
        <bottom style="thin">
          <color rgb="FF6B655E"/>
        </bottom>
        <vertical/>
        <horizontal/>
      </border>
    </dxf>
    <dxf>
      <border>
        <left style="thin">
          <color rgb="FF6B655E"/>
        </left>
        <right style="thin">
          <color rgb="FF6B655E"/>
        </right>
        <top style="thin">
          <color rgb="FF6B655E"/>
        </top>
        <bottom style="thin">
          <color rgb="FF6B655E"/>
        </bottom>
        <vertical/>
        <horizontal/>
      </border>
    </dxf>
  </dxfs>
  <tableStyles count="0" defaultTableStyle="TableStyleMedium2" defaultPivotStyle="PivotStyleLight16"/>
  <colors>
    <mruColors>
      <color rgb="FFEE6900"/>
      <color rgb="FF0000FF"/>
      <color rgb="FF6B655E"/>
      <color rgb="FFDBC51F"/>
      <color rgb="FF74B749"/>
      <color rgb="FF0038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Jak obliczy&#263;'!A1"/><Relationship Id="rId3" Type="http://schemas.openxmlformats.org/officeDocument/2006/relationships/hyperlink" Target="#'G12g dane'!A1"/><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G11 dane'!A1"/><Relationship Id="rId6" Type="http://schemas.openxmlformats.org/officeDocument/2006/relationships/hyperlink" Target="http://www.napiecie.salama.pl/" TargetMode="External"/><Relationship Id="rId11" Type="http://schemas.openxmlformats.org/officeDocument/2006/relationships/image" Target="../media/image6.png"/><Relationship Id="rId5" Type="http://schemas.openxmlformats.org/officeDocument/2006/relationships/image" Target="../media/image3.png"/><Relationship Id="rId10" Type="http://schemas.openxmlformats.org/officeDocument/2006/relationships/hyperlink" Target="mailto:napiecie@salama.pl?subject=Arkusz%20audyt%20energetyczny%20wer%2008%2001%202018" TargetMode="External"/><Relationship Id="rId4" Type="http://schemas.openxmlformats.org/officeDocument/2006/relationships/image" Target="../media/image2.png"/><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Audyt START'!A1"/><Relationship Id="rId7" Type="http://schemas.openxmlformats.org/officeDocument/2006/relationships/image" Target="../media/image9.jpeg"/><Relationship Id="rId2" Type="http://schemas.openxmlformats.org/officeDocument/2006/relationships/image" Target="../media/image7.jpeg"/><Relationship Id="rId1" Type="http://schemas.openxmlformats.org/officeDocument/2006/relationships/hyperlink" Target="http://www.napiecie.salama.pl/" TargetMode="External"/><Relationship Id="rId6" Type="http://schemas.openxmlformats.org/officeDocument/2006/relationships/image" Target="../media/image1.jpeg"/><Relationship Id="rId5" Type="http://schemas.openxmlformats.org/officeDocument/2006/relationships/hyperlink" Target="#'G11 audyt'!A1"/><Relationship Id="rId10" Type="http://schemas.openxmlformats.org/officeDocument/2006/relationships/image" Target="../media/image6.png"/><Relationship Id="rId4" Type="http://schemas.openxmlformats.org/officeDocument/2006/relationships/image" Target="../media/image8.jpeg"/><Relationship Id="rId9" Type="http://schemas.openxmlformats.org/officeDocument/2006/relationships/hyperlink" Target="mailto:napiecie@salama.pl?subject=Arkusz%20audyt%20energetyczny%20wer%2008%2001%202018"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Jak obliczy&#263;'!A1"/><Relationship Id="rId2" Type="http://schemas.openxmlformats.org/officeDocument/2006/relationships/image" Target="../media/image8.jpeg"/><Relationship Id="rId1" Type="http://schemas.openxmlformats.org/officeDocument/2006/relationships/hyperlink" Target="#'G11 dane'!A1"/><Relationship Id="rId6" Type="http://schemas.openxmlformats.org/officeDocument/2006/relationships/image" Target="../media/image6.png"/><Relationship Id="rId5" Type="http://schemas.openxmlformats.org/officeDocument/2006/relationships/hyperlink" Target="mailto:napiecie@salama.pl?subject=Arkusz%20audyt%20energetyczny%20wer%2008%2001%202018"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G12g audyt'!A1"/><Relationship Id="rId7" Type="http://schemas.openxmlformats.org/officeDocument/2006/relationships/image" Target="../media/image11.jpeg"/><Relationship Id="rId2" Type="http://schemas.openxmlformats.org/officeDocument/2006/relationships/image" Target="../media/image8.jpeg"/><Relationship Id="rId1" Type="http://schemas.openxmlformats.org/officeDocument/2006/relationships/hyperlink" Target="#'Audyt START'!A1"/><Relationship Id="rId6" Type="http://schemas.openxmlformats.org/officeDocument/2006/relationships/image" Target="../media/image10.jpeg"/><Relationship Id="rId11" Type="http://schemas.openxmlformats.org/officeDocument/2006/relationships/image" Target="../media/image6.png"/><Relationship Id="rId5" Type="http://schemas.openxmlformats.org/officeDocument/2006/relationships/hyperlink" Target="http://www.napiecie.salama.pl/" TargetMode="External"/><Relationship Id="rId10" Type="http://schemas.openxmlformats.org/officeDocument/2006/relationships/hyperlink" Target="mailto:napiecie@salama.pl?subject=Arkusz%20audyt%20energetyczny%20wer%2008%2001%202018" TargetMode="External"/><Relationship Id="rId4" Type="http://schemas.openxmlformats.org/officeDocument/2006/relationships/image" Target="../media/image1.jpeg"/><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napiecie.salama.pl/" TargetMode="External"/><Relationship Id="rId7" Type="http://schemas.openxmlformats.org/officeDocument/2006/relationships/hyperlink" Target="#'Jak obliczy&#263;'!A1"/><Relationship Id="rId2" Type="http://schemas.openxmlformats.org/officeDocument/2006/relationships/image" Target="../media/image8.jpeg"/><Relationship Id="rId1" Type="http://schemas.openxmlformats.org/officeDocument/2006/relationships/hyperlink" Target="#'G12g dane'!A1"/><Relationship Id="rId6" Type="http://schemas.openxmlformats.org/officeDocument/2006/relationships/image" Target="../media/image3.png"/><Relationship Id="rId5" Type="http://schemas.openxmlformats.org/officeDocument/2006/relationships/image" Target="../media/image2.png"/><Relationship Id="rId10" Type="http://schemas.openxmlformats.org/officeDocument/2006/relationships/image" Target="../media/image6.png"/><Relationship Id="rId4" Type="http://schemas.openxmlformats.org/officeDocument/2006/relationships/image" Target="../media/image12.png"/><Relationship Id="rId9" Type="http://schemas.openxmlformats.org/officeDocument/2006/relationships/hyperlink" Target="mailto:napiecie@salama.pl?subject=Arkusz%20audyt%20energetyczny%20wer%2008%2001%202018"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4.jpeg"/><Relationship Id="rId7" Type="http://schemas.openxmlformats.org/officeDocument/2006/relationships/hyperlink" Target="#'G12g audyt'!A1"/><Relationship Id="rId2" Type="http://schemas.openxmlformats.org/officeDocument/2006/relationships/image" Target="../media/image13.jpeg"/><Relationship Id="rId1" Type="http://schemas.openxmlformats.org/officeDocument/2006/relationships/hyperlink" Target="http://www.napiecie.salama.pl/" TargetMode="External"/><Relationship Id="rId6" Type="http://schemas.openxmlformats.org/officeDocument/2006/relationships/image" Target="../media/image8.jpeg"/><Relationship Id="rId11" Type="http://schemas.openxmlformats.org/officeDocument/2006/relationships/image" Target="../media/image16.jpeg"/><Relationship Id="rId5" Type="http://schemas.openxmlformats.org/officeDocument/2006/relationships/hyperlink" Target="#'G11 audyt'!A1"/><Relationship Id="rId10" Type="http://schemas.openxmlformats.org/officeDocument/2006/relationships/image" Target="../media/image6.png"/><Relationship Id="rId4" Type="http://schemas.openxmlformats.org/officeDocument/2006/relationships/image" Target="../media/image15.jpeg"/><Relationship Id="rId9" Type="http://schemas.openxmlformats.org/officeDocument/2006/relationships/hyperlink" Target="mailto:napiecie@salama.pl?subject=Arkusz%20audyt%20energetyczny%20wer%2008%2001%202018"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20</xdr:row>
      <xdr:rowOff>104775</xdr:rowOff>
    </xdr:from>
    <xdr:to>
      <xdr:col>4</xdr:col>
      <xdr:colOff>20575</xdr:colOff>
      <xdr:row>23</xdr:row>
      <xdr:rowOff>101850</xdr:rowOff>
    </xdr:to>
    <xdr:pic>
      <xdr:nvPicPr>
        <xdr:cNvPr id="2" name="Obraz 1" descr="Dalej.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1628775" y="828675"/>
          <a:ext cx="1135000" cy="540000"/>
        </a:xfrm>
        <a:prstGeom prst="rect">
          <a:avLst/>
        </a:prstGeom>
      </xdr:spPr>
    </xdr:pic>
    <xdr:clientData/>
  </xdr:twoCellAnchor>
  <xdr:twoCellAnchor editAs="oneCell">
    <xdr:from>
      <xdr:col>2</xdr:col>
      <xdr:colOff>266700</xdr:colOff>
      <xdr:row>26</xdr:row>
      <xdr:rowOff>28575</xdr:rowOff>
    </xdr:from>
    <xdr:to>
      <xdr:col>4</xdr:col>
      <xdr:colOff>30100</xdr:colOff>
      <xdr:row>29</xdr:row>
      <xdr:rowOff>25650</xdr:rowOff>
    </xdr:to>
    <xdr:pic>
      <xdr:nvPicPr>
        <xdr:cNvPr id="3" name="Obraz 2" descr="Dalej.JPG">
          <a:hlinkClick xmlns:r="http://schemas.openxmlformats.org/officeDocument/2006/relationships" r:id="rId3"/>
        </xdr:cNvPr>
        <xdr:cNvPicPr>
          <a:picLocks noChangeAspect="1"/>
        </xdr:cNvPicPr>
      </xdr:nvPicPr>
      <xdr:blipFill>
        <a:blip xmlns:r="http://schemas.openxmlformats.org/officeDocument/2006/relationships" r:embed="rId2" cstate="print"/>
        <a:stretch>
          <a:fillRect/>
        </a:stretch>
      </xdr:blipFill>
      <xdr:spPr>
        <a:xfrm>
          <a:off x="1638300" y="1838325"/>
          <a:ext cx="1135000" cy="540000"/>
        </a:xfrm>
        <a:prstGeom prst="rect">
          <a:avLst/>
        </a:prstGeom>
      </xdr:spPr>
    </xdr:pic>
    <xdr:clientData/>
  </xdr:twoCellAnchor>
  <xdr:twoCellAnchor editAs="oneCell">
    <xdr:from>
      <xdr:col>4</xdr:col>
      <xdr:colOff>228600</xdr:colOff>
      <xdr:row>26</xdr:row>
      <xdr:rowOff>114300</xdr:rowOff>
    </xdr:from>
    <xdr:to>
      <xdr:col>5</xdr:col>
      <xdr:colOff>190500</xdr:colOff>
      <xdr:row>28</xdr:row>
      <xdr:rowOff>159808</xdr:rowOff>
    </xdr:to>
    <xdr:pic>
      <xdr:nvPicPr>
        <xdr:cNvPr id="4"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2971800" y="1924050"/>
          <a:ext cx="647700" cy="407458"/>
        </a:xfrm>
        <a:prstGeom prst="rect">
          <a:avLst/>
        </a:prstGeom>
        <a:noFill/>
        <a:ln w="1">
          <a:noFill/>
          <a:miter lim="800000"/>
          <a:headEnd/>
          <a:tailEnd type="none" w="med" len="med"/>
        </a:ln>
        <a:effectLst/>
      </xdr:spPr>
    </xdr:pic>
    <xdr:clientData/>
  </xdr:twoCellAnchor>
  <xdr:twoCellAnchor editAs="oneCell">
    <xdr:from>
      <xdr:col>5</xdr:col>
      <xdr:colOff>247650</xdr:colOff>
      <xdr:row>26</xdr:row>
      <xdr:rowOff>121708</xdr:rowOff>
    </xdr:from>
    <xdr:to>
      <xdr:col>6</xdr:col>
      <xdr:colOff>180975</xdr:colOff>
      <xdr:row>28</xdr:row>
      <xdr:rowOff>157692</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3676650" y="1931458"/>
          <a:ext cx="619125" cy="397934"/>
        </a:xfrm>
        <a:prstGeom prst="rect">
          <a:avLst/>
        </a:prstGeom>
        <a:noFill/>
        <a:ln w="1">
          <a:noFill/>
          <a:miter lim="800000"/>
          <a:headEnd/>
          <a:tailEnd type="none" w="med" len="med"/>
        </a:ln>
        <a:effectLst/>
      </xdr:spPr>
    </xdr:pic>
    <xdr:clientData/>
  </xdr:twoCellAnchor>
  <xdr:twoCellAnchor editAs="oneCell">
    <xdr:from>
      <xdr:col>10</xdr:col>
      <xdr:colOff>95248</xdr:colOff>
      <xdr:row>10</xdr:row>
      <xdr:rowOff>133350</xdr:rowOff>
    </xdr:from>
    <xdr:to>
      <xdr:col>15</xdr:col>
      <xdr:colOff>626248</xdr:colOff>
      <xdr:row>25</xdr:row>
      <xdr:rowOff>11100</xdr:rowOff>
    </xdr:to>
    <xdr:pic>
      <xdr:nvPicPr>
        <xdr:cNvPr id="6" name="Obraz 5" descr="wydatki.jpg">
          <a:hlinkClick xmlns:r="http://schemas.openxmlformats.org/officeDocument/2006/relationships" r:id="rId6"/>
        </xdr:cNvPr>
        <xdr:cNvPicPr>
          <a:picLocks noChangeAspect="1"/>
        </xdr:cNvPicPr>
      </xdr:nvPicPr>
      <xdr:blipFill>
        <a:blip xmlns:r="http://schemas.openxmlformats.org/officeDocument/2006/relationships" r:embed="rId7" cstate="print"/>
        <a:stretch>
          <a:fillRect/>
        </a:stretch>
      </xdr:blipFill>
      <xdr:spPr>
        <a:xfrm>
          <a:off x="7019923" y="1990725"/>
          <a:ext cx="3960000" cy="2640000"/>
        </a:xfrm>
        <a:prstGeom prst="rect">
          <a:avLst/>
        </a:prstGeom>
      </xdr:spPr>
    </xdr:pic>
    <xdr:clientData/>
  </xdr:twoCellAnchor>
  <xdr:twoCellAnchor editAs="oneCell">
    <xdr:from>
      <xdr:col>6</xdr:col>
      <xdr:colOff>38100</xdr:colOff>
      <xdr:row>18</xdr:row>
      <xdr:rowOff>28575</xdr:rowOff>
    </xdr:from>
    <xdr:to>
      <xdr:col>7</xdr:col>
      <xdr:colOff>220623</xdr:colOff>
      <xdr:row>23</xdr:row>
      <xdr:rowOff>95250</xdr:rowOff>
    </xdr:to>
    <xdr:pic>
      <xdr:nvPicPr>
        <xdr:cNvPr id="7" name="Obraz 6" descr="zarowka.png">
          <a:hlinkClick xmlns:r="http://schemas.openxmlformats.org/officeDocument/2006/relationships" r:id="rId8"/>
        </xdr:cNvPr>
        <xdr:cNvPicPr>
          <a:picLocks noChangeAspect="1"/>
        </xdr:cNvPicPr>
      </xdr:nvPicPr>
      <xdr:blipFill>
        <a:blip xmlns:r="http://schemas.openxmlformats.org/officeDocument/2006/relationships" r:embed="rId9" cstate="print"/>
        <a:stretch>
          <a:fillRect/>
        </a:stretch>
      </xdr:blipFill>
      <xdr:spPr>
        <a:xfrm>
          <a:off x="4219575" y="3381375"/>
          <a:ext cx="868323" cy="971550"/>
        </a:xfrm>
        <a:prstGeom prst="rect">
          <a:avLst/>
        </a:prstGeom>
      </xdr:spPr>
    </xdr:pic>
    <xdr:clientData/>
  </xdr:twoCellAnchor>
  <xdr:twoCellAnchor editAs="oneCell">
    <xdr:from>
      <xdr:col>14</xdr:col>
      <xdr:colOff>219075</xdr:colOff>
      <xdr:row>34</xdr:row>
      <xdr:rowOff>152400</xdr:rowOff>
    </xdr:from>
    <xdr:to>
      <xdr:col>15</xdr:col>
      <xdr:colOff>433275</xdr:colOff>
      <xdr:row>38</xdr:row>
      <xdr:rowOff>108422</xdr:rowOff>
    </xdr:to>
    <xdr:pic>
      <xdr:nvPicPr>
        <xdr:cNvPr id="9" name="Obraz 8" descr="poczta.png">
          <a:hlinkClick xmlns:r="http://schemas.openxmlformats.org/officeDocument/2006/relationships" r:id="rId10"/>
        </xdr:cNvPr>
        <xdr:cNvPicPr>
          <a:picLocks noChangeAspect="1"/>
        </xdr:cNvPicPr>
      </xdr:nvPicPr>
      <xdr:blipFill>
        <a:blip xmlns:r="http://schemas.openxmlformats.org/officeDocument/2006/relationships" r:embed="rId11" cstate="print"/>
        <a:stretch>
          <a:fillRect/>
        </a:stretch>
      </xdr:blipFill>
      <xdr:spPr>
        <a:xfrm>
          <a:off x="9201150" y="6600825"/>
          <a:ext cx="900000" cy="6799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285750</xdr:colOff>
      <xdr:row>1</xdr:row>
      <xdr:rowOff>38120</xdr:rowOff>
    </xdr:from>
    <xdr:to>
      <xdr:col>16</xdr:col>
      <xdr:colOff>130950</xdr:colOff>
      <xdr:row>27</xdr:row>
      <xdr:rowOff>49485</xdr:rowOff>
    </xdr:to>
    <xdr:pic>
      <xdr:nvPicPr>
        <xdr:cNvPr id="6" name="Obraz 5" descr="G11 przykład.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7419975" y="228620"/>
          <a:ext cx="3960000" cy="56882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638175</xdr:colOff>
      <xdr:row>2</xdr:row>
      <xdr:rowOff>85725</xdr:rowOff>
    </xdr:from>
    <xdr:to>
      <xdr:col>2</xdr:col>
      <xdr:colOff>355651</xdr:colOff>
      <xdr:row>5</xdr:row>
      <xdr:rowOff>54225</xdr:rowOff>
    </xdr:to>
    <xdr:pic>
      <xdr:nvPicPr>
        <xdr:cNvPr id="2" name="Obraz 1" descr="Wstecz.JP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638175" y="466725"/>
          <a:ext cx="1146226" cy="540000"/>
        </a:xfrm>
        <a:prstGeom prst="rect">
          <a:avLst/>
        </a:prstGeom>
      </xdr:spPr>
    </xdr:pic>
    <xdr:clientData/>
  </xdr:twoCellAnchor>
  <xdr:twoCellAnchor editAs="oneCell">
    <xdr:from>
      <xdr:col>2</xdr:col>
      <xdr:colOff>466725</xdr:colOff>
      <xdr:row>2</xdr:row>
      <xdr:rowOff>95250</xdr:rowOff>
    </xdr:from>
    <xdr:to>
      <xdr:col>3</xdr:col>
      <xdr:colOff>915925</xdr:colOff>
      <xdr:row>5</xdr:row>
      <xdr:rowOff>63750</xdr:rowOff>
    </xdr:to>
    <xdr:pic>
      <xdr:nvPicPr>
        <xdr:cNvPr id="3" name="Obraz 2" descr="Dalej.JPG">
          <a:hlinkClick xmlns:r="http://schemas.openxmlformats.org/officeDocument/2006/relationships" r:id="rId5"/>
        </xdr:cNvPr>
        <xdr:cNvPicPr>
          <a:picLocks noChangeAspect="1"/>
        </xdr:cNvPicPr>
      </xdr:nvPicPr>
      <xdr:blipFill>
        <a:blip xmlns:r="http://schemas.openxmlformats.org/officeDocument/2006/relationships" r:embed="rId6" cstate="print"/>
        <a:stretch>
          <a:fillRect/>
        </a:stretch>
      </xdr:blipFill>
      <xdr:spPr>
        <a:xfrm>
          <a:off x="1838325" y="476250"/>
          <a:ext cx="1135000" cy="540000"/>
        </a:xfrm>
        <a:prstGeom prst="rect">
          <a:avLst/>
        </a:prstGeom>
      </xdr:spPr>
    </xdr:pic>
    <xdr:clientData/>
  </xdr:twoCellAnchor>
  <xdr:twoCellAnchor editAs="oneCell">
    <xdr:from>
      <xdr:col>8</xdr:col>
      <xdr:colOff>250398</xdr:colOff>
      <xdr:row>2</xdr:row>
      <xdr:rowOff>114302</xdr:rowOff>
    </xdr:from>
    <xdr:to>
      <xdr:col>15</xdr:col>
      <xdr:colOff>237798</xdr:colOff>
      <xdr:row>15</xdr:row>
      <xdr:rowOff>150954</xdr:rowOff>
    </xdr:to>
    <xdr:pic>
      <xdr:nvPicPr>
        <xdr:cNvPr id="5" name="Obraz 4" descr="co spisać.JPG">
          <a:hlinkClick xmlns:r="http://schemas.openxmlformats.org/officeDocument/2006/relationships" r:id="rId1"/>
        </xdr:cNvPr>
        <xdr:cNvPicPr>
          <a:picLocks noChangeAspect="1"/>
        </xdr:cNvPicPr>
      </xdr:nvPicPr>
      <xdr:blipFill>
        <a:blip xmlns:r="http://schemas.openxmlformats.org/officeDocument/2006/relationships" r:embed="rId7" cstate="print"/>
        <a:stretch>
          <a:fillRect/>
        </a:stretch>
      </xdr:blipFill>
      <xdr:spPr>
        <a:xfrm>
          <a:off x="6013023" y="495302"/>
          <a:ext cx="4788000" cy="321800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228600</xdr:colOff>
      <xdr:row>13</xdr:row>
      <xdr:rowOff>66675</xdr:rowOff>
    </xdr:from>
    <xdr:to>
      <xdr:col>6</xdr:col>
      <xdr:colOff>239673</xdr:colOff>
      <xdr:row>18</xdr:row>
      <xdr:rowOff>85725</xdr:rowOff>
    </xdr:to>
    <xdr:pic>
      <xdr:nvPicPr>
        <xdr:cNvPr id="7" name="Obraz 6" descr="zarowka.png">
          <a:hlinkClick xmlns:r="http://schemas.openxmlformats.org/officeDocument/2006/relationships" r:id="rId1"/>
        </xdr:cNvPr>
        <xdr:cNvPicPr>
          <a:picLocks noChangeAspect="1"/>
        </xdr:cNvPicPr>
      </xdr:nvPicPr>
      <xdr:blipFill>
        <a:blip xmlns:r="http://schemas.openxmlformats.org/officeDocument/2006/relationships" r:embed="rId8" cstate="print"/>
        <a:stretch>
          <a:fillRect/>
        </a:stretch>
      </xdr:blipFill>
      <xdr:spPr>
        <a:xfrm>
          <a:off x="3762375" y="3238500"/>
          <a:ext cx="868323" cy="971550"/>
        </a:xfrm>
        <a:prstGeom prst="rect">
          <a:avLst/>
        </a:prstGeom>
      </xdr:spPr>
    </xdr:pic>
    <xdr:clientData/>
  </xdr:twoCellAnchor>
  <xdr:twoCellAnchor editAs="oneCell">
    <xdr:from>
      <xdr:col>14</xdr:col>
      <xdr:colOff>200025</xdr:colOff>
      <xdr:row>28</xdr:row>
      <xdr:rowOff>180975</xdr:rowOff>
    </xdr:from>
    <xdr:to>
      <xdr:col>15</xdr:col>
      <xdr:colOff>414224</xdr:colOff>
      <xdr:row>32</xdr:row>
      <xdr:rowOff>98897</xdr:rowOff>
    </xdr:to>
    <xdr:pic>
      <xdr:nvPicPr>
        <xdr:cNvPr id="8" name="Obraz 7" descr="poczta.png">
          <a:hlinkClick xmlns:r="http://schemas.openxmlformats.org/officeDocument/2006/relationships" r:id="rId9"/>
        </xdr:cNvPr>
        <xdr:cNvPicPr>
          <a:picLocks noChangeAspect="1"/>
        </xdr:cNvPicPr>
      </xdr:nvPicPr>
      <xdr:blipFill>
        <a:blip xmlns:r="http://schemas.openxmlformats.org/officeDocument/2006/relationships" r:embed="rId10" cstate="print"/>
        <a:stretch>
          <a:fillRect/>
        </a:stretch>
      </xdr:blipFill>
      <xdr:spPr>
        <a:xfrm>
          <a:off x="8705850" y="6972300"/>
          <a:ext cx="900000" cy="6799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561975</xdr:colOff>
      <xdr:row>2</xdr:row>
      <xdr:rowOff>133350</xdr:rowOff>
    </xdr:from>
    <xdr:to>
      <xdr:col>1</xdr:col>
      <xdr:colOff>1146226</xdr:colOff>
      <xdr:row>5</xdr:row>
      <xdr:rowOff>120900</xdr:rowOff>
    </xdr:to>
    <xdr:pic>
      <xdr:nvPicPr>
        <xdr:cNvPr id="2" name="Obraz 1" descr="Wstecz.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561975" y="495300"/>
          <a:ext cx="1146226" cy="540000"/>
        </a:xfrm>
        <a:prstGeom prst="rect">
          <a:avLst/>
        </a:prstGeom>
      </xdr:spPr>
    </xdr:pic>
    <xdr:clientData/>
  </xdr:twoCellAnchor>
  <xdr:twoCellAnchor editAs="oneCell">
    <xdr:from>
      <xdr:col>8</xdr:col>
      <xdr:colOff>581025</xdr:colOff>
      <xdr:row>9</xdr:row>
      <xdr:rowOff>123824</xdr:rowOff>
    </xdr:from>
    <xdr:to>
      <xdr:col>9</xdr:col>
      <xdr:colOff>499646</xdr:colOff>
      <xdr:row>10</xdr:row>
      <xdr:rowOff>76199</xdr:rowOff>
    </xdr:to>
    <xdr:pic>
      <xdr:nvPicPr>
        <xdr:cNvPr id="8" name="Obraz 7" descr="zarowka.pn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12515850" y="2181224"/>
          <a:ext cx="604421" cy="676275"/>
        </a:xfrm>
        <a:prstGeom prst="rect">
          <a:avLst/>
        </a:prstGeom>
      </xdr:spPr>
    </xdr:pic>
    <xdr:clientData/>
  </xdr:twoCellAnchor>
  <xdr:twoCellAnchor editAs="oneCell">
    <xdr:from>
      <xdr:col>8</xdr:col>
      <xdr:colOff>523875</xdr:colOff>
      <xdr:row>35</xdr:row>
      <xdr:rowOff>171450</xdr:rowOff>
    </xdr:from>
    <xdr:to>
      <xdr:col>10</xdr:col>
      <xdr:colOff>52275</xdr:colOff>
      <xdr:row>39</xdr:row>
      <xdr:rowOff>127472</xdr:rowOff>
    </xdr:to>
    <xdr:pic>
      <xdr:nvPicPr>
        <xdr:cNvPr id="4" name="Obraz 3" descr="poczta.png">
          <a:hlinkClick xmlns:r="http://schemas.openxmlformats.org/officeDocument/2006/relationships" r:id="rId5"/>
        </xdr:cNvPr>
        <xdr:cNvPicPr>
          <a:picLocks noChangeAspect="1"/>
        </xdr:cNvPicPr>
      </xdr:nvPicPr>
      <xdr:blipFill>
        <a:blip xmlns:r="http://schemas.openxmlformats.org/officeDocument/2006/relationships" r:embed="rId6" cstate="print"/>
        <a:stretch>
          <a:fillRect/>
        </a:stretch>
      </xdr:blipFill>
      <xdr:spPr>
        <a:xfrm>
          <a:off x="10182225" y="7505700"/>
          <a:ext cx="900000" cy="6799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317499</xdr:colOff>
      <xdr:row>2</xdr:row>
      <xdr:rowOff>132292</xdr:rowOff>
    </xdr:from>
    <xdr:to>
      <xdr:col>1</xdr:col>
      <xdr:colOff>945142</xdr:colOff>
      <xdr:row>5</xdr:row>
      <xdr:rowOff>129367</xdr:rowOff>
    </xdr:to>
    <xdr:pic>
      <xdr:nvPicPr>
        <xdr:cNvPr id="2" name="Obraz 1" descr="Wstecz.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317499" y="492125"/>
          <a:ext cx="1146226" cy="536825"/>
        </a:xfrm>
        <a:prstGeom prst="rect">
          <a:avLst/>
        </a:prstGeom>
      </xdr:spPr>
    </xdr:pic>
    <xdr:clientData/>
  </xdr:twoCellAnchor>
  <xdr:twoCellAnchor editAs="oneCell">
    <xdr:from>
      <xdr:col>2</xdr:col>
      <xdr:colOff>9525</xdr:colOff>
      <xdr:row>2</xdr:row>
      <xdr:rowOff>142875</xdr:rowOff>
    </xdr:from>
    <xdr:to>
      <xdr:col>3</xdr:col>
      <xdr:colOff>677799</xdr:colOff>
      <xdr:row>5</xdr:row>
      <xdr:rowOff>139950</xdr:rowOff>
    </xdr:to>
    <xdr:pic>
      <xdr:nvPicPr>
        <xdr:cNvPr id="3" name="Obraz 2" descr="Dalej.JP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1933575" y="504825"/>
          <a:ext cx="1135000" cy="540000"/>
        </a:xfrm>
        <a:prstGeom prst="rect">
          <a:avLst/>
        </a:prstGeom>
      </xdr:spPr>
    </xdr:pic>
    <xdr:clientData/>
  </xdr:twoCellAnchor>
  <xdr:twoCellAnchor editAs="oneCell">
    <xdr:from>
      <xdr:col>7</xdr:col>
      <xdr:colOff>585259</xdr:colOff>
      <xdr:row>0</xdr:row>
      <xdr:rowOff>147109</xdr:rowOff>
    </xdr:from>
    <xdr:to>
      <xdr:col>14</xdr:col>
      <xdr:colOff>176659</xdr:colOff>
      <xdr:row>30</xdr:row>
      <xdr:rowOff>25149</xdr:rowOff>
    </xdr:to>
    <xdr:pic>
      <xdr:nvPicPr>
        <xdr:cNvPr id="4" name="Obraz 3" descr="przyklad G12g.jpg">
          <a:hlinkClick xmlns:r="http://schemas.openxmlformats.org/officeDocument/2006/relationships" r:id="rId5"/>
        </xdr:cNvPr>
        <xdr:cNvPicPr>
          <a:picLocks noChangeAspect="1"/>
        </xdr:cNvPicPr>
      </xdr:nvPicPr>
      <xdr:blipFill>
        <a:blip xmlns:r="http://schemas.openxmlformats.org/officeDocument/2006/relationships" r:embed="rId6" cstate="print"/>
        <a:stretch>
          <a:fillRect/>
        </a:stretch>
      </xdr:blipFill>
      <xdr:spPr>
        <a:xfrm>
          <a:off x="7062259" y="147109"/>
          <a:ext cx="4392000" cy="607881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1370541</xdr:colOff>
      <xdr:row>2</xdr:row>
      <xdr:rowOff>59291</xdr:rowOff>
    </xdr:from>
    <xdr:to>
      <xdr:col>13</xdr:col>
      <xdr:colOff>673591</xdr:colOff>
      <xdr:row>11</xdr:row>
      <xdr:rowOff>163875</xdr:rowOff>
    </xdr:to>
    <xdr:pic>
      <xdr:nvPicPr>
        <xdr:cNvPr id="5" name="Obraz 4" descr="co spisać G12g.JPG">
          <a:hlinkClick xmlns:r="http://schemas.openxmlformats.org/officeDocument/2006/relationships" r:id="rId5"/>
        </xdr:cNvPr>
        <xdr:cNvPicPr>
          <a:picLocks noChangeAspect="1"/>
        </xdr:cNvPicPr>
      </xdr:nvPicPr>
      <xdr:blipFill>
        <a:blip xmlns:r="http://schemas.openxmlformats.org/officeDocument/2006/relationships" r:embed="rId7" cstate="print"/>
        <a:stretch>
          <a:fillRect/>
        </a:stretch>
      </xdr:blipFill>
      <xdr:spPr>
        <a:xfrm>
          <a:off x="3361266" y="421241"/>
          <a:ext cx="7904125" cy="173335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174625</xdr:colOff>
      <xdr:row>14</xdr:row>
      <xdr:rowOff>92075</xdr:rowOff>
    </xdr:from>
    <xdr:to>
      <xdr:col>1</xdr:col>
      <xdr:colOff>822325</xdr:colOff>
      <xdr:row>16</xdr:row>
      <xdr:rowOff>139699</xdr:rowOff>
    </xdr:to>
    <xdr:pic>
      <xdr:nvPicPr>
        <xdr:cNvPr id="4097"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693208" y="1901825"/>
          <a:ext cx="647700" cy="407458"/>
        </a:xfrm>
        <a:prstGeom prst="rect">
          <a:avLst/>
        </a:prstGeom>
        <a:noFill/>
        <a:ln w="1">
          <a:noFill/>
          <a:miter lim="800000"/>
          <a:headEnd/>
          <a:tailEnd type="none" w="med" len="med"/>
        </a:ln>
        <a:effectLst/>
      </xdr:spPr>
    </xdr:pic>
    <xdr:clientData/>
  </xdr:twoCellAnchor>
  <xdr:twoCellAnchor editAs="oneCell">
    <xdr:from>
      <xdr:col>1</xdr:col>
      <xdr:colOff>180975</xdr:colOff>
      <xdr:row>17</xdr:row>
      <xdr:rowOff>78316</xdr:rowOff>
    </xdr:from>
    <xdr:to>
      <xdr:col>1</xdr:col>
      <xdr:colOff>800100</xdr:colOff>
      <xdr:row>19</xdr:row>
      <xdr:rowOff>116417</xdr:rowOff>
    </xdr:to>
    <xdr:pic>
      <xdr:nvPicPr>
        <xdr:cNvPr id="4098" name="Picture 2"/>
        <xdr:cNvPicPr>
          <a:picLocks noChangeAspect="1" noChangeArrowheads="1"/>
        </xdr:cNvPicPr>
      </xdr:nvPicPr>
      <xdr:blipFill>
        <a:blip xmlns:r="http://schemas.openxmlformats.org/officeDocument/2006/relationships" r:embed="rId9" cstate="print"/>
        <a:srcRect/>
        <a:stretch>
          <a:fillRect/>
        </a:stretch>
      </xdr:blipFill>
      <xdr:spPr bwMode="auto">
        <a:xfrm>
          <a:off x="699558" y="2438399"/>
          <a:ext cx="619125" cy="397934"/>
        </a:xfrm>
        <a:prstGeom prst="rect">
          <a:avLst/>
        </a:prstGeom>
        <a:noFill/>
        <a:ln w="1">
          <a:noFill/>
          <a:miter lim="800000"/>
          <a:headEnd/>
          <a:tailEnd type="none" w="med" len="med"/>
        </a:ln>
        <a:effectLst/>
      </xdr:spPr>
    </xdr:pic>
    <xdr:clientData/>
  </xdr:twoCellAnchor>
  <xdr:twoCellAnchor editAs="oneCell">
    <xdr:from>
      <xdr:col>5</xdr:col>
      <xdr:colOff>333375</xdr:colOff>
      <xdr:row>26</xdr:row>
      <xdr:rowOff>38100</xdr:rowOff>
    </xdr:from>
    <xdr:to>
      <xdr:col>6</xdr:col>
      <xdr:colOff>133351</xdr:colOff>
      <xdr:row>27</xdr:row>
      <xdr:rowOff>9526</xdr:rowOff>
    </xdr:to>
    <xdr:pic>
      <xdr:nvPicPr>
        <xdr:cNvPr id="10"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5391150" y="4057650"/>
          <a:ext cx="647700" cy="409575"/>
        </a:xfrm>
        <a:prstGeom prst="rect">
          <a:avLst/>
        </a:prstGeom>
        <a:noFill/>
        <a:ln w="1">
          <a:noFill/>
          <a:miter lim="800000"/>
          <a:headEnd/>
          <a:tailEnd type="none" w="med" len="med"/>
        </a:ln>
        <a:effectLst/>
      </xdr:spPr>
    </xdr:pic>
    <xdr:clientData/>
  </xdr:twoCellAnchor>
  <xdr:twoCellAnchor editAs="oneCell">
    <xdr:from>
      <xdr:col>5</xdr:col>
      <xdr:colOff>361950</xdr:colOff>
      <xdr:row>27</xdr:row>
      <xdr:rowOff>38100</xdr:rowOff>
    </xdr:from>
    <xdr:to>
      <xdr:col>6</xdr:col>
      <xdr:colOff>133351</xdr:colOff>
      <xdr:row>28</xdr:row>
      <xdr:rowOff>0</xdr:rowOff>
    </xdr:to>
    <xdr:pic>
      <xdr:nvPicPr>
        <xdr:cNvPr id="11" name="Picture 2"/>
        <xdr:cNvPicPr>
          <a:picLocks noChangeAspect="1" noChangeArrowheads="1"/>
        </xdr:cNvPicPr>
      </xdr:nvPicPr>
      <xdr:blipFill>
        <a:blip xmlns:r="http://schemas.openxmlformats.org/officeDocument/2006/relationships" r:embed="rId9" cstate="print"/>
        <a:srcRect/>
        <a:stretch>
          <a:fillRect/>
        </a:stretch>
      </xdr:blipFill>
      <xdr:spPr bwMode="auto">
        <a:xfrm>
          <a:off x="5419725" y="4495800"/>
          <a:ext cx="619125" cy="400050"/>
        </a:xfrm>
        <a:prstGeom prst="rect">
          <a:avLst/>
        </a:prstGeom>
        <a:noFill/>
        <a:ln w="1">
          <a:noFill/>
          <a:miter lim="800000"/>
          <a:headEnd/>
          <a:tailEnd type="none" w="med" len="med"/>
        </a:ln>
        <a:effectLst/>
      </xdr:spPr>
    </xdr:pic>
    <xdr:clientData/>
  </xdr:twoCellAnchor>
  <xdr:twoCellAnchor editAs="oneCell">
    <xdr:from>
      <xdr:col>11</xdr:col>
      <xdr:colOff>148167</xdr:colOff>
      <xdr:row>31</xdr:row>
      <xdr:rowOff>148166</xdr:rowOff>
    </xdr:from>
    <xdr:to>
      <xdr:col>12</xdr:col>
      <xdr:colOff>360251</xdr:colOff>
      <xdr:row>35</xdr:row>
      <xdr:rowOff>108420</xdr:rowOff>
    </xdr:to>
    <xdr:pic>
      <xdr:nvPicPr>
        <xdr:cNvPr id="12" name="Obraz 11" descr="poczta.png">
          <a:hlinkClick xmlns:r="http://schemas.openxmlformats.org/officeDocument/2006/relationships" r:id="rId10"/>
        </xdr:cNvPr>
        <xdr:cNvPicPr>
          <a:picLocks noChangeAspect="1"/>
        </xdr:cNvPicPr>
      </xdr:nvPicPr>
      <xdr:blipFill>
        <a:blip xmlns:r="http://schemas.openxmlformats.org/officeDocument/2006/relationships" r:embed="rId11" cstate="print"/>
        <a:stretch>
          <a:fillRect/>
        </a:stretch>
      </xdr:blipFill>
      <xdr:spPr>
        <a:xfrm>
          <a:off x="10064750" y="7926916"/>
          <a:ext cx="900000" cy="6799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3</xdr:row>
      <xdr:rowOff>38100</xdr:rowOff>
    </xdr:from>
    <xdr:to>
      <xdr:col>1</xdr:col>
      <xdr:colOff>1146226</xdr:colOff>
      <xdr:row>6</xdr:row>
      <xdr:rowOff>35175</xdr:rowOff>
    </xdr:to>
    <xdr:pic>
      <xdr:nvPicPr>
        <xdr:cNvPr id="2" name="Obraz 1" descr="Wstecz.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590550" y="581025"/>
          <a:ext cx="1146226" cy="540000"/>
        </a:xfrm>
        <a:prstGeom prst="rect">
          <a:avLst/>
        </a:prstGeom>
      </xdr:spPr>
    </xdr:pic>
    <xdr:clientData/>
  </xdr:twoCellAnchor>
  <xdr:twoCellAnchor editAs="oneCell">
    <xdr:from>
      <xdr:col>1</xdr:col>
      <xdr:colOff>2876550</xdr:colOff>
      <xdr:row>1</xdr:row>
      <xdr:rowOff>19003</xdr:rowOff>
    </xdr:from>
    <xdr:to>
      <xdr:col>9</xdr:col>
      <xdr:colOff>561975</xdr:colOff>
      <xdr:row>13</xdr:row>
      <xdr:rowOff>9850</xdr:rowOff>
    </xdr:to>
    <xdr:pic>
      <xdr:nvPicPr>
        <xdr:cNvPr id="3" name="Obraz 2" descr="taryfy G12g.PN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3228975" y="199978"/>
          <a:ext cx="7267575" cy="2162547"/>
        </a:xfrm>
        <a:prstGeom prst="rect">
          <a:avLst/>
        </a:prstGeom>
      </xdr:spPr>
    </xdr:pic>
    <xdr:clientData/>
  </xdr:twoCellAnchor>
  <xdr:twoCellAnchor editAs="oneCell">
    <xdr:from>
      <xdr:col>3</xdr:col>
      <xdr:colOff>95250</xdr:colOff>
      <xdr:row>18</xdr:row>
      <xdr:rowOff>581025</xdr:rowOff>
    </xdr:from>
    <xdr:to>
      <xdr:col>3</xdr:col>
      <xdr:colOff>742950</xdr:colOff>
      <xdr:row>18</xdr:row>
      <xdr:rowOff>990600</xdr:rowOff>
    </xdr:to>
    <xdr:pic>
      <xdr:nvPicPr>
        <xdr:cNvPr id="8"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4943475" y="3838575"/>
          <a:ext cx="647700" cy="409575"/>
        </a:xfrm>
        <a:prstGeom prst="rect">
          <a:avLst/>
        </a:prstGeom>
        <a:noFill/>
        <a:ln w="1">
          <a:noFill/>
          <a:miter lim="800000"/>
          <a:headEnd/>
          <a:tailEnd type="none" w="med" len="med"/>
        </a:ln>
        <a:effectLst/>
      </xdr:spPr>
    </xdr:pic>
    <xdr:clientData/>
  </xdr:twoCellAnchor>
  <xdr:twoCellAnchor editAs="oneCell">
    <xdr:from>
      <xdr:col>4</xdr:col>
      <xdr:colOff>95250</xdr:colOff>
      <xdr:row>18</xdr:row>
      <xdr:rowOff>590550</xdr:rowOff>
    </xdr:from>
    <xdr:to>
      <xdr:col>4</xdr:col>
      <xdr:colOff>714375</xdr:colOff>
      <xdr:row>18</xdr:row>
      <xdr:rowOff>990600</xdr:rowOff>
    </xdr:to>
    <xdr:pic>
      <xdr:nvPicPr>
        <xdr:cNvPr id="9"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5772150" y="3848100"/>
          <a:ext cx="619125" cy="400050"/>
        </a:xfrm>
        <a:prstGeom prst="rect">
          <a:avLst/>
        </a:prstGeom>
        <a:noFill/>
        <a:ln w="1">
          <a:noFill/>
          <a:miter lim="800000"/>
          <a:headEnd/>
          <a:tailEnd type="none" w="med" len="med"/>
        </a:ln>
        <a:effectLst/>
      </xdr:spPr>
    </xdr:pic>
    <xdr:clientData/>
  </xdr:twoCellAnchor>
  <xdr:twoCellAnchor editAs="oneCell">
    <xdr:from>
      <xdr:col>9</xdr:col>
      <xdr:colOff>200025</xdr:colOff>
      <xdr:row>18</xdr:row>
      <xdr:rowOff>247650</xdr:rowOff>
    </xdr:from>
    <xdr:to>
      <xdr:col>10</xdr:col>
      <xdr:colOff>382548</xdr:colOff>
      <xdr:row>19</xdr:row>
      <xdr:rowOff>161925</xdr:rowOff>
    </xdr:to>
    <xdr:pic>
      <xdr:nvPicPr>
        <xdr:cNvPr id="10" name="Obraz 9" descr="zarowka.png">
          <a:hlinkClick xmlns:r="http://schemas.openxmlformats.org/officeDocument/2006/relationships" r:id="rId7"/>
        </xdr:cNvPr>
        <xdr:cNvPicPr>
          <a:picLocks noChangeAspect="1"/>
        </xdr:cNvPicPr>
      </xdr:nvPicPr>
      <xdr:blipFill>
        <a:blip xmlns:r="http://schemas.openxmlformats.org/officeDocument/2006/relationships" r:embed="rId8" cstate="print"/>
        <a:stretch>
          <a:fillRect/>
        </a:stretch>
      </xdr:blipFill>
      <xdr:spPr>
        <a:xfrm>
          <a:off x="12382500" y="3505200"/>
          <a:ext cx="868323" cy="971550"/>
        </a:xfrm>
        <a:prstGeom prst="rect">
          <a:avLst/>
        </a:prstGeom>
      </xdr:spPr>
    </xdr:pic>
    <xdr:clientData/>
  </xdr:twoCellAnchor>
  <xdr:twoCellAnchor editAs="oneCell">
    <xdr:from>
      <xdr:col>9</xdr:col>
      <xdr:colOff>504825</xdr:colOff>
      <xdr:row>44</xdr:row>
      <xdr:rowOff>142875</xdr:rowOff>
    </xdr:from>
    <xdr:to>
      <xdr:col>11</xdr:col>
      <xdr:colOff>33225</xdr:colOff>
      <xdr:row>48</xdr:row>
      <xdr:rowOff>98897</xdr:rowOff>
    </xdr:to>
    <xdr:pic>
      <xdr:nvPicPr>
        <xdr:cNvPr id="7" name="Obraz 6" descr="poczta.png">
          <a:hlinkClick xmlns:r="http://schemas.openxmlformats.org/officeDocument/2006/relationships" r:id="rId9"/>
        </xdr:cNvPr>
        <xdr:cNvPicPr>
          <a:picLocks noChangeAspect="1"/>
        </xdr:cNvPicPr>
      </xdr:nvPicPr>
      <xdr:blipFill>
        <a:blip xmlns:r="http://schemas.openxmlformats.org/officeDocument/2006/relationships" r:embed="rId10" cstate="print"/>
        <a:stretch>
          <a:fillRect/>
        </a:stretch>
      </xdr:blipFill>
      <xdr:spPr>
        <a:xfrm>
          <a:off x="10439400" y="9039225"/>
          <a:ext cx="900000" cy="6799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647700</xdr:colOff>
      <xdr:row>1</xdr:row>
      <xdr:rowOff>19050</xdr:rowOff>
    </xdr:from>
    <xdr:to>
      <xdr:col>12</xdr:col>
      <xdr:colOff>98700</xdr:colOff>
      <xdr:row>15</xdr:row>
      <xdr:rowOff>29509</xdr:rowOff>
    </xdr:to>
    <xdr:pic>
      <xdr:nvPicPr>
        <xdr:cNvPr id="2" name="Obraz 1" descr="telewizor.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5448300" y="200025"/>
          <a:ext cx="2880000" cy="2839384"/>
        </a:xfrm>
        <a:prstGeom prst="rect">
          <a:avLst/>
        </a:prstGeom>
      </xdr:spPr>
    </xdr:pic>
    <xdr:clientData/>
  </xdr:twoCellAnchor>
  <xdr:twoCellAnchor editAs="oneCell">
    <xdr:from>
      <xdr:col>12</xdr:col>
      <xdr:colOff>342900</xdr:colOff>
      <xdr:row>3</xdr:row>
      <xdr:rowOff>76200</xdr:rowOff>
    </xdr:from>
    <xdr:to>
      <xdr:col>16</xdr:col>
      <xdr:colOff>479700</xdr:colOff>
      <xdr:row>10</xdr:row>
      <xdr:rowOff>153641</xdr:rowOff>
    </xdr:to>
    <xdr:pic>
      <xdr:nvPicPr>
        <xdr:cNvPr id="4" name="Obraz 3" descr="zelazko.jpg">
          <a:hlinkClick xmlns:r="http://schemas.openxmlformats.org/officeDocument/2006/relationships" r:id="rId1"/>
        </xdr:cNvPr>
        <xdr:cNvPicPr>
          <a:picLocks noChangeAspect="1"/>
        </xdr:cNvPicPr>
      </xdr:nvPicPr>
      <xdr:blipFill>
        <a:blip xmlns:r="http://schemas.openxmlformats.org/officeDocument/2006/relationships" r:embed="rId3" cstate="print"/>
        <a:stretch>
          <a:fillRect/>
        </a:stretch>
      </xdr:blipFill>
      <xdr:spPr>
        <a:xfrm>
          <a:off x="8572500" y="619125"/>
          <a:ext cx="2880000" cy="1610966"/>
        </a:xfrm>
        <a:prstGeom prst="rect">
          <a:avLst/>
        </a:prstGeom>
      </xdr:spPr>
    </xdr:pic>
    <xdr:clientData/>
  </xdr:twoCellAnchor>
  <xdr:twoCellAnchor editAs="oneCell">
    <xdr:from>
      <xdr:col>7</xdr:col>
      <xdr:colOff>657225</xdr:colOff>
      <xdr:row>15</xdr:row>
      <xdr:rowOff>171450</xdr:rowOff>
    </xdr:from>
    <xdr:to>
      <xdr:col>12</xdr:col>
      <xdr:colOff>108225</xdr:colOff>
      <xdr:row>28</xdr:row>
      <xdr:rowOff>37697</xdr:rowOff>
    </xdr:to>
    <xdr:pic>
      <xdr:nvPicPr>
        <xdr:cNvPr id="5" name="Obraz 4" descr="ladowarka tel.jpg">
          <a:hlinkClick xmlns:r="http://schemas.openxmlformats.org/officeDocument/2006/relationships" r:id="rId1"/>
        </xdr:cNvPr>
        <xdr:cNvPicPr>
          <a:picLocks noChangeAspect="1"/>
        </xdr:cNvPicPr>
      </xdr:nvPicPr>
      <xdr:blipFill>
        <a:blip xmlns:r="http://schemas.openxmlformats.org/officeDocument/2006/relationships" r:embed="rId4" cstate="print"/>
        <a:stretch>
          <a:fillRect/>
        </a:stretch>
      </xdr:blipFill>
      <xdr:spPr>
        <a:xfrm>
          <a:off x="5457825" y="3181350"/>
          <a:ext cx="2880000" cy="2218922"/>
        </a:xfrm>
        <a:prstGeom prst="rect">
          <a:avLst/>
        </a:prstGeom>
      </xdr:spPr>
    </xdr:pic>
    <xdr:clientData/>
  </xdr:twoCellAnchor>
  <xdr:twoCellAnchor editAs="oneCell">
    <xdr:from>
      <xdr:col>0</xdr:col>
      <xdr:colOff>209550</xdr:colOff>
      <xdr:row>3</xdr:row>
      <xdr:rowOff>85725</xdr:rowOff>
    </xdr:from>
    <xdr:to>
      <xdr:col>1</xdr:col>
      <xdr:colOff>669976</xdr:colOff>
      <xdr:row>6</xdr:row>
      <xdr:rowOff>25650</xdr:rowOff>
    </xdr:to>
    <xdr:pic>
      <xdr:nvPicPr>
        <xdr:cNvPr id="6" name="Obraz 5" descr="Wstecz.JPG">
          <a:hlinkClick xmlns:r="http://schemas.openxmlformats.org/officeDocument/2006/relationships" r:id="rId5"/>
        </xdr:cNvPr>
        <xdr:cNvPicPr>
          <a:picLocks noChangeAspect="1"/>
        </xdr:cNvPicPr>
      </xdr:nvPicPr>
      <xdr:blipFill>
        <a:blip xmlns:r="http://schemas.openxmlformats.org/officeDocument/2006/relationships" r:embed="rId6" cstate="print"/>
        <a:stretch>
          <a:fillRect/>
        </a:stretch>
      </xdr:blipFill>
      <xdr:spPr>
        <a:xfrm>
          <a:off x="209550" y="628650"/>
          <a:ext cx="1146226" cy="540000"/>
        </a:xfrm>
        <a:prstGeom prst="rect">
          <a:avLst/>
        </a:prstGeom>
      </xdr:spPr>
    </xdr:pic>
    <xdr:clientData/>
  </xdr:twoCellAnchor>
  <xdr:twoCellAnchor editAs="oneCell">
    <xdr:from>
      <xdr:col>0</xdr:col>
      <xdr:colOff>219075</xdr:colOff>
      <xdr:row>9</xdr:row>
      <xdr:rowOff>0</xdr:rowOff>
    </xdr:from>
    <xdr:to>
      <xdr:col>1</xdr:col>
      <xdr:colOff>679501</xdr:colOff>
      <xdr:row>10</xdr:row>
      <xdr:rowOff>139950</xdr:rowOff>
    </xdr:to>
    <xdr:pic>
      <xdr:nvPicPr>
        <xdr:cNvPr id="7" name="Obraz 6" descr="Wstecz.JPG">
          <a:hlinkClick xmlns:r="http://schemas.openxmlformats.org/officeDocument/2006/relationships" r:id="rId7"/>
        </xdr:cNvPr>
        <xdr:cNvPicPr>
          <a:picLocks noChangeAspect="1"/>
        </xdr:cNvPicPr>
      </xdr:nvPicPr>
      <xdr:blipFill>
        <a:blip xmlns:r="http://schemas.openxmlformats.org/officeDocument/2006/relationships" r:embed="rId6" cstate="print"/>
        <a:stretch>
          <a:fillRect/>
        </a:stretch>
      </xdr:blipFill>
      <xdr:spPr>
        <a:xfrm>
          <a:off x="219075" y="1628775"/>
          <a:ext cx="1146226" cy="540000"/>
        </a:xfrm>
        <a:prstGeom prst="rect">
          <a:avLst/>
        </a:prstGeom>
      </xdr:spPr>
    </xdr:pic>
    <xdr:clientData/>
  </xdr:twoCellAnchor>
  <xdr:twoCellAnchor editAs="oneCell">
    <xdr:from>
      <xdr:col>0</xdr:col>
      <xdr:colOff>180974</xdr:colOff>
      <xdr:row>18</xdr:row>
      <xdr:rowOff>38099</xdr:rowOff>
    </xdr:from>
    <xdr:to>
      <xdr:col>3</xdr:col>
      <xdr:colOff>413563</xdr:colOff>
      <xdr:row>32</xdr:row>
      <xdr:rowOff>66674</xdr:rowOff>
    </xdr:to>
    <xdr:pic>
      <xdr:nvPicPr>
        <xdr:cNvPr id="8" name="Obraz 7" descr="zarowka.png">
          <a:hlinkClick xmlns:r="http://schemas.openxmlformats.org/officeDocument/2006/relationships" r:id="rId1"/>
        </xdr:cNvPr>
        <xdr:cNvPicPr>
          <a:picLocks noChangeAspect="1"/>
        </xdr:cNvPicPr>
      </xdr:nvPicPr>
      <xdr:blipFill>
        <a:blip xmlns:r="http://schemas.openxmlformats.org/officeDocument/2006/relationships" r:embed="rId8" cstate="print"/>
        <a:stretch>
          <a:fillRect/>
        </a:stretch>
      </xdr:blipFill>
      <xdr:spPr>
        <a:xfrm>
          <a:off x="180974" y="3324224"/>
          <a:ext cx="2289989" cy="2562225"/>
        </a:xfrm>
        <a:prstGeom prst="rect">
          <a:avLst/>
        </a:prstGeom>
      </xdr:spPr>
    </xdr:pic>
    <xdr:clientData/>
  </xdr:twoCellAnchor>
  <xdr:twoCellAnchor editAs="oneCell">
    <xdr:from>
      <xdr:col>14</xdr:col>
      <xdr:colOff>238125</xdr:colOff>
      <xdr:row>32</xdr:row>
      <xdr:rowOff>161925</xdr:rowOff>
    </xdr:from>
    <xdr:to>
      <xdr:col>15</xdr:col>
      <xdr:colOff>452325</xdr:colOff>
      <xdr:row>36</xdr:row>
      <xdr:rowOff>117947</xdr:rowOff>
    </xdr:to>
    <xdr:pic>
      <xdr:nvPicPr>
        <xdr:cNvPr id="9" name="Obraz 8" descr="poczta.png">
          <a:hlinkClick xmlns:r="http://schemas.openxmlformats.org/officeDocument/2006/relationships" r:id="rId9"/>
        </xdr:cNvPr>
        <xdr:cNvPicPr>
          <a:picLocks noChangeAspect="1"/>
        </xdr:cNvPicPr>
      </xdr:nvPicPr>
      <xdr:blipFill>
        <a:blip xmlns:r="http://schemas.openxmlformats.org/officeDocument/2006/relationships" r:embed="rId10" cstate="print"/>
        <a:stretch>
          <a:fillRect/>
        </a:stretch>
      </xdr:blipFill>
      <xdr:spPr>
        <a:xfrm>
          <a:off x="7096125" y="6629400"/>
          <a:ext cx="900000" cy="679922"/>
        </a:xfrm>
        <a:prstGeom prst="rect">
          <a:avLst/>
        </a:prstGeom>
      </xdr:spPr>
    </xdr:pic>
    <xdr:clientData/>
  </xdr:twoCellAnchor>
  <xdr:twoCellAnchor editAs="oneCell">
    <xdr:from>
      <xdr:col>12</xdr:col>
      <xdr:colOff>276225</xdr:colOff>
      <xdr:row>15</xdr:row>
      <xdr:rowOff>142875</xdr:rowOff>
    </xdr:from>
    <xdr:to>
      <xdr:col>16</xdr:col>
      <xdr:colOff>413025</xdr:colOff>
      <xdr:row>23</xdr:row>
      <xdr:rowOff>89663</xdr:rowOff>
    </xdr:to>
    <xdr:pic>
      <xdr:nvPicPr>
        <xdr:cNvPr id="10" name="Obraz 9" descr="czajnik.jpg">
          <a:hlinkClick xmlns:r="http://schemas.openxmlformats.org/officeDocument/2006/relationships" r:id="rId1"/>
        </xdr:cNvPr>
        <xdr:cNvPicPr>
          <a:picLocks noChangeAspect="1"/>
        </xdr:cNvPicPr>
      </xdr:nvPicPr>
      <xdr:blipFill>
        <a:blip xmlns:r="http://schemas.openxmlformats.org/officeDocument/2006/relationships" r:embed="rId11" cstate="print"/>
        <a:stretch>
          <a:fillRect/>
        </a:stretch>
      </xdr:blipFill>
      <xdr:spPr>
        <a:xfrm>
          <a:off x="8505825" y="3152775"/>
          <a:ext cx="2880000" cy="139458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apiecie@salama.pl" TargetMode="External"/><Relationship Id="rId1" Type="http://schemas.openxmlformats.org/officeDocument/2006/relationships/hyperlink" Target="http://www.napiecie.salama.p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apiecie@salama.pl" TargetMode="External"/><Relationship Id="rId1" Type="http://schemas.openxmlformats.org/officeDocument/2006/relationships/hyperlink" Target="http://www.napiecie.salama.p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napiecie@salama.pl" TargetMode="External"/><Relationship Id="rId1" Type="http://schemas.openxmlformats.org/officeDocument/2006/relationships/hyperlink" Target="http://www.napiecie.salama.p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napiecie@salama.pl" TargetMode="External"/><Relationship Id="rId1" Type="http://schemas.openxmlformats.org/officeDocument/2006/relationships/hyperlink" Target="http://www.napiecie.salama.p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napiecie@salama.pl" TargetMode="External"/><Relationship Id="rId1" Type="http://schemas.openxmlformats.org/officeDocument/2006/relationships/hyperlink" Target="http://www.napiecie.salama.p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apiecie@salama.pl" TargetMode="External"/><Relationship Id="rId1" Type="http://schemas.openxmlformats.org/officeDocument/2006/relationships/hyperlink" Target="http://www.napiecie.salama.pl/"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N38"/>
  <sheetViews>
    <sheetView tabSelected="1" zoomScaleNormal="100" workbookViewId="0">
      <pane xSplit="25" ySplit="48" topLeftCell="Z61" activePane="bottomRight" state="frozenSplit"/>
      <selection pane="topRight" activeCell="Z1" sqref="Z1"/>
      <selection pane="bottomLeft" activeCell="A49" sqref="A49"/>
      <selection pane="bottomRight"/>
    </sheetView>
  </sheetViews>
  <sheetFormatPr defaultRowHeight="14.25"/>
  <cols>
    <col min="1" max="1" width="9.875" style="6" bestFit="1" customWidth="1"/>
    <col min="2" max="16384" width="9" style="6"/>
  </cols>
  <sheetData>
    <row r="1" spans="1:14">
      <c r="A1" s="64">
        <v>43108</v>
      </c>
    </row>
    <row r="2" spans="1:14">
      <c r="B2" s="75" t="s">
        <v>3</v>
      </c>
      <c r="C2" s="75"/>
      <c r="D2" s="75"/>
    </row>
    <row r="3" spans="1:14">
      <c r="B3" s="34"/>
    </row>
    <row r="4" spans="1:14">
      <c r="B4" s="34"/>
    </row>
    <row r="5" spans="1:14" ht="18">
      <c r="B5" s="72" t="s">
        <v>67</v>
      </c>
      <c r="C5" s="72"/>
      <c r="D5" s="72"/>
      <c r="E5" s="72"/>
      <c r="F5" s="72"/>
      <c r="G5" s="72"/>
      <c r="H5" s="72"/>
      <c r="I5" s="72"/>
      <c r="J5" s="72"/>
    </row>
    <row r="7" spans="1:14" ht="14.25" customHeight="1">
      <c r="B7" s="73" t="s">
        <v>73</v>
      </c>
      <c r="C7" s="73"/>
      <c r="D7" s="73"/>
      <c r="E7" s="73"/>
      <c r="F7" s="73"/>
      <c r="G7" s="73"/>
      <c r="H7" s="73"/>
      <c r="I7" s="73"/>
      <c r="J7" s="73"/>
    </row>
    <row r="8" spans="1:14">
      <c r="B8" s="73"/>
      <c r="C8" s="73"/>
      <c r="D8" s="73"/>
      <c r="E8" s="73"/>
      <c r="F8" s="73"/>
      <c r="G8" s="73"/>
      <c r="H8" s="73"/>
      <c r="I8" s="73"/>
      <c r="J8" s="73"/>
      <c r="K8" s="7"/>
      <c r="L8" s="7"/>
      <c r="M8" s="7"/>
      <c r="N8" s="7"/>
    </row>
    <row r="9" spans="1:14">
      <c r="B9" s="63"/>
      <c r="C9" s="63"/>
      <c r="D9" s="63"/>
      <c r="E9" s="63"/>
      <c r="F9" s="63"/>
      <c r="G9" s="63"/>
      <c r="H9" s="63"/>
      <c r="I9" s="63"/>
      <c r="J9" s="7"/>
      <c r="K9" s="7"/>
      <c r="L9" s="7"/>
      <c r="M9" s="7"/>
      <c r="N9" s="7"/>
    </row>
    <row r="10" spans="1:14">
      <c r="C10" s="7"/>
      <c r="H10" s="7"/>
      <c r="I10" s="7"/>
      <c r="J10" s="7"/>
      <c r="K10" s="7"/>
      <c r="L10" s="7"/>
      <c r="M10" s="7"/>
      <c r="N10" s="7"/>
    </row>
    <row r="11" spans="1:14" ht="18">
      <c r="B11" s="72" t="s">
        <v>68</v>
      </c>
      <c r="C11" s="72"/>
      <c r="D11" s="72"/>
      <c r="E11" s="72"/>
      <c r="F11" s="72"/>
      <c r="G11" s="72"/>
      <c r="H11" s="72"/>
      <c r="I11" s="72"/>
      <c r="J11" s="72"/>
      <c r="K11" s="7"/>
      <c r="L11" s="7"/>
      <c r="M11" s="7"/>
      <c r="N11" s="7"/>
    </row>
    <row r="12" spans="1:14">
      <c r="C12" s="7"/>
      <c r="H12" s="7"/>
      <c r="I12" s="7"/>
      <c r="J12" s="7"/>
      <c r="K12" s="7"/>
      <c r="L12" s="7"/>
      <c r="M12" s="7"/>
      <c r="N12" s="7"/>
    </row>
    <row r="13" spans="1:14">
      <c r="A13" s="7"/>
      <c r="B13" s="65" t="s">
        <v>69</v>
      </c>
      <c r="C13" s="7"/>
      <c r="H13" s="7"/>
      <c r="I13" s="7"/>
      <c r="J13" s="7"/>
      <c r="K13" s="7"/>
      <c r="L13" s="7"/>
      <c r="M13" s="7"/>
      <c r="N13" s="7"/>
    </row>
    <row r="14" spans="1:14">
      <c r="A14" s="7"/>
      <c r="B14" s="65" t="s">
        <v>70</v>
      </c>
      <c r="C14" s="7"/>
      <c r="H14" s="7"/>
      <c r="I14" s="7"/>
      <c r="J14" s="7"/>
      <c r="K14" s="7"/>
      <c r="L14" s="7"/>
      <c r="M14" s="7"/>
      <c r="N14" s="7"/>
    </row>
    <row r="15" spans="1:14">
      <c r="A15" s="7"/>
      <c r="B15" s="65" t="s">
        <v>71</v>
      </c>
      <c r="C15" s="65"/>
      <c r="H15" s="7"/>
      <c r="I15" s="7"/>
      <c r="J15" s="7"/>
      <c r="K15" s="7"/>
      <c r="L15" s="7"/>
      <c r="M15" s="7"/>
      <c r="N15" s="7"/>
    </row>
    <row r="16" spans="1:14">
      <c r="A16" s="7"/>
      <c r="B16" s="7"/>
      <c r="C16" s="7"/>
      <c r="H16" s="7"/>
      <c r="I16" s="7"/>
      <c r="J16" s="7"/>
      <c r="K16" s="7"/>
      <c r="L16" s="7"/>
      <c r="M16" s="7"/>
      <c r="N16" s="7"/>
    </row>
    <row r="17" spans="1:14">
      <c r="A17" s="7"/>
      <c r="C17" s="8"/>
      <c r="D17" s="9"/>
      <c r="E17" s="9"/>
      <c r="F17" s="9"/>
      <c r="H17" s="7"/>
      <c r="I17" s="7"/>
      <c r="J17" s="7"/>
      <c r="K17" s="7"/>
      <c r="L17" s="7"/>
      <c r="M17" s="7"/>
      <c r="N17" s="7"/>
    </row>
    <row r="18" spans="1:14">
      <c r="A18" s="7"/>
      <c r="C18" s="9" t="s">
        <v>72</v>
      </c>
      <c r="D18" s="9"/>
      <c r="E18" s="9"/>
      <c r="F18" s="9"/>
      <c r="H18" s="7"/>
      <c r="I18" s="7"/>
      <c r="J18" s="7"/>
      <c r="K18" s="7"/>
      <c r="L18" s="7"/>
      <c r="M18" s="7"/>
      <c r="N18" s="7"/>
    </row>
    <row r="19" spans="1:14">
      <c r="A19" s="7"/>
      <c r="C19" s="8"/>
      <c r="D19" s="8"/>
      <c r="E19" s="8"/>
      <c r="F19" s="8"/>
      <c r="H19" s="7"/>
      <c r="I19" s="7"/>
      <c r="J19" s="7"/>
      <c r="K19" s="7"/>
      <c r="L19" s="7"/>
      <c r="M19" s="7"/>
      <c r="N19" s="7"/>
    </row>
    <row r="20" spans="1:14">
      <c r="K20" s="7"/>
      <c r="L20" s="7"/>
      <c r="M20" s="7"/>
      <c r="N20" s="7"/>
    </row>
    <row r="21" spans="1:14">
      <c r="K21" s="7"/>
      <c r="L21" s="7"/>
      <c r="M21" s="7"/>
      <c r="N21" s="7"/>
    </row>
    <row r="22" spans="1:14">
      <c r="B22" s="7" t="s">
        <v>65</v>
      </c>
      <c r="C22" s="7"/>
      <c r="K22" s="7"/>
      <c r="L22" s="7"/>
      <c r="M22" s="7"/>
      <c r="N22" s="7"/>
    </row>
    <row r="23" spans="1:14">
      <c r="B23" s="7" t="s">
        <v>62</v>
      </c>
      <c r="H23" s="7"/>
      <c r="I23" s="7"/>
      <c r="J23" s="7"/>
      <c r="K23" s="7"/>
      <c r="L23" s="7"/>
      <c r="M23" s="7"/>
      <c r="N23" s="7"/>
    </row>
    <row r="24" spans="1:14">
      <c r="H24" s="7"/>
      <c r="I24" s="7"/>
      <c r="J24" s="7"/>
      <c r="K24" s="7"/>
      <c r="L24" s="7"/>
      <c r="M24" s="7"/>
      <c r="N24" s="7"/>
    </row>
    <row r="25" spans="1:14">
      <c r="C25" s="7"/>
      <c r="H25" s="7"/>
      <c r="I25" s="7"/>
      <c r="J25" s="7"/>
      <c r="K25" s="7"/>
      <c r="L25" s="7"/>
      <c r="M25" s="7"/>
      <c r="N25" s="7"/>
    </row>
    <row r="26" spans="1:14">
      <c r="H26" s="7"/>
      <c r="I26" s="7"/>
      <c r="J26" s="7"/>
      <c r="K26" s="7"/>
      <c r="L26" s="7"/>
      <c r="M26" s="7"/>
      <c r="N26" s="7"/>
    </row>
    <row r="27" spans="1:14">
      <c r="B27" s="7" t="s">
        <v>66</v>
      </c>
      <c r="H27" s="7"/>
      <c r="I27" s="7"/>
      <c r="J27" s="7"/>
      <c r="K27" s="7"/>
      <c r="L27" s="7"/>
      <c r="M27" s="7"/>
      <c r="N27" s="7"/>
    </row>
    <row r="28" spans="1:14">
      <c r="B28" s="7" t="s">
        <v>63</v>
      </c>
      <c r="H28" s="7"/>
      <c r="I28" s="7"/>
      <c r="J28" s="7"/>
      <c r="K28" s="7"/>
      <c r="L28" s="7"/>
    </row>
    <row r="29" spans="1:14">
      <c r="B29" s="7" t="s">
        <v>64</v>
      </c>
      <c r="H29" s="7"/>
      <c r="I29" s="7"/>
      <c r="J29" s="7"/>
      <c r="K29" s="7"/>
      <c r="L29" s="7"/>
    </row>
    <row r="32" spans="1:14" ht="15">
      <c r="B32" s="68" t="s">
        <v>75</v>
      </c>
    </row>
    <row r="33" spans="2:14" ht="15" customHeight="1">
      <c r="B33" s="74" t="s">
        <v>76</v>
      </c>
      <c r="C33" s="74"/>
      <c r="D33" s="74"/>
      <c r="E33" s="74"/>
      <c r="F33" s="74"/>
      <c r="G33" s="74"/>
      <c r="H33" s="74"/>
      <c r="I33" s="74"/>
      <c r="J33" s="74"/>
      <c r="K33" s="74"/>
      <c r="L33" s="74"/>
      <c r="M33" s="74"/>
    </row>
    <row r="34" spans="2:14">
      <c r="B34" s="74"/>
      <c r="C34" s="74"/>
      <c r="D34" s="74"/>
      <c r="E34" s="74"/>
      <c r="F34" s="74"/>
      <c r="G34" s="74"/>
      <c r="H34" s="74"/>
      <c r="I34" s="74"/>
      <c r="J34" s="74"/>
      <c r="K34" s="74"/>
      <c r="L34" s="74"/>
      <c r="M34" s="74"/>
    </row>
    <row r="35" spans="2:14">
      <c r="B35" s="74"/>
      <c r="C35" s="74"/>
      <c r="D35" s="74"/>
      <c r="E35" s="74"/>
      <c r="F35" s="74"/>
      <c r="G35" s="74"/>
      <c r="H35" s="74"/>
      <c r="I35" s="74"/>
      <c r="J35" s="74"/>
      <c r="K35" s="74"/>
      <c r="L35" s="74"/>
      <c r="M35" s="74"/>
    </row>
    <row r="36" spans="2:14">
      <c r="M36" s="71" t="s">
        <v>77</v>
      </c>
    </row>
    <row r="37" spans="2:14">
      <c r="M37" s="71" t="s">
        <v>79</v>
      </c>
    </row>
    <row r="38" spans="2:14">
      <c r="M38" s="34" t="s">
        <v>78</v>
      </c>
      <c r="N38" s="34"/>
    </row>
  </sheetData>
  <sheetProtection password="CEBC" sheet="1" objects="1" scenarios="1" selectLockedCells="1"/>
  <mergeCells count="5">
    <mergeCell ref="B5:J5"/>
    <mergeCell ref="B11:J11"/>
    <mergeCell ref="B7:J8"/>
    <mergeCell ref="B33:M35"/>
    <mergeCell ref="B2:D2"/>
  </mergeCells>
  <hyperlinks>
    <hyperlink ref="B2" r:id="rId1"/>
    <hyperlink ref="M38" r:id="rId2"/>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dimension ref="B2:O32"/>
  <sheetViews>
    <sheetView zoomScaleNormal="100" workbookViewId="0">
      <pane xSplit="25" ySplit="42" topLeftCell="Z61" activePane="bottomRight" state="frozenSplit"/>
      <selection pane="topRight" activeCell="Z1" sqref="Z1"/>
      <selection pane="bottomLeft" activeCell="A43" sqref="A43"/>
      <selection pane="bottomRight" activeCell="D15" sqref="D15"/>
    </sheetView>
  </sheetViews>
  <sheetFormatPr defaultRowHeight="15"/>
  <cols>
    <col min="1" max="1" width="5.375" style="2" customWidth="1"/>
    <col min="2" max="2" width="10.375" style="2" customWidth="1"/>
    <col min="3" max="3" width="9" style="2"/>
    <col min="4" max="4" width="12.625" style="2" customWidth="1"/>
    <col min="5" max="5" width="9" style="2"/>
    <col min="6" max="6" width="11.25" style="2" bestFit="1" customWidth="1"/>
    <col min="7" max="16384" width="9" style="2"/>
  </cols>
  <sheetData>
    <row r="2" spans="2:10">
      <c r="B2" s="75" t="s">
        <v>3</v>
      </c>
      <c r="C2" s="75"/>
      <c r="D2" s="75"/>
    </row>
    <row r="8" spans="2:10" ht="15" customHeight="1">
      <c r="B8" s="79" t="s">
        <v>38</v>
      </c>
      <c r="C8" s="79"/>
      <c r="D8" s="79"/>
      <c r="E8" s="79"/>
      <c r="F8" s="79"/>
      <c r="G8" s="79"/>
      <c r="H8" s="79"/>
      <c r="I8" s="67"/>
      <c r="J8" s="67"/>
    </row>
    <row r="9" spans="2:10">
      <c r="B9" s="79"/>
      <c r="C9" s="79"/>
      <c r="D9" s="79"/>
      <c r="E9" s="79"/>
      <c r="F9" s="79"/>
      <c r="G9" s="79"/>
      <c r="H9" s="79"/>
      <c r="I9" s="67"/>
      <c r="J9" s="67"/>
    </row>
    <row r="10" spans="2:10">
      <c r="B10" s="32"/>
      <c r="C10" s="32"/>
      <c r="D10" s="32"/>
      <c r="E10" s="32"/>
      <c r="F10" s="32"/>
      <c r="G10" s="32"/>
      <c r="H10" s="32"/>
      <c r="I10" s="32"/>
    </row>
    <row r="11" spans="2:10" ht="20.25">
      <c r="B11" s="3" t="s">
        <v>0</v>
      </c>
    </row>
    <row r="12" spans="2:10" ht="64.5" customHeight="1">
      <c r="B12" s="76" t="s">
        <v>32</v>
      </c>
      <c r="C12" s="76"/>
      <c r="D12" s="76"/>
      <c r="E12" s="76"/>
      <c r="F12" s="76"/>
      <c r="G12" s="76"/>
      <c r="H12" s="76"/>
    </row>
    <row r="15" spans="2:10">
      <c r="B15" s="77" t="s">
        <v>33</v>
      </c>
      <c r="C15" s="77"/>
      <c r="D15" s="61">
        <v>279</v>
      </c>
    </row>
    <row r="16" spans="2:10">
      <c r="B16" s="77" t="s">
        <v>34</v>
      </c>
      <c r="C16" s="77"/>
      <c r="D16" s="61">
        <v>167.47</v>
      </c>
      <c r="E16" s="1" t="s">
        <v>2</v>
      </c>
    </row>
    <row r="18" spans="2:15">
      <c r="B18" s="77" t="s">
        <v>35</v>
      </c>
      <c r="C18" s="77"/>
      <c r="D18" s="62">
        <f>D16/D15</f>
        <v>0.60025089605734772</v>
      </c>
      <c r="E18" s="1" t="s">
        <v>2</v>
      </c>
      <c r="F18" s="4"/>
    </row>
    <row r="20" spans="2:15">
      <c r="F20" s="5"/>
    </row>
    <row r="21" spans="2:15" ht="15" customHeight="1">
      <c r="B21" s="78" t="s">
        <v>74</v>
      </c>
      <c r="C21" s="78"/>
      <c r="D21" s="78"/>
      <c r="E21" s="78"/>
      <c r="F21" s="78"/>
      <c r="G21" s="78"/>
      <c r="H21" s="66"/>
      <c r="I21" s="66"/>
    </row>
    <row r="22" spans="2:15" ht="15" customHeight="1">
      <c r="B22" s="78"/>
      <c r="C22" s="78"/>
      <c r="D22" s="78"/>
      <c r="E22" s="78"/>
      <c r="F22" s="78"/>
      <c r="G22" s="78"/>
      <c r="H22" s="66"/>
      <c r="I22" s="66"/>
    </row>
    <row r="23" spans="2:15" ht="15" customHeight="1">
      <c r="B23" s="78"/>
      <c r="C23" s="78"/>
      <c r="D23" s="78"/>
      <c r="E23" s="78"/>
      <c r="F23" s="78"/>
      <c r="G23" s="78"/>
      <c r="H23" s="66"/>
      <c r="I23" s="66"/>
    </row>
    <row r="24" spans="2:15" ht="15" customHeight="1">
      <c r="B24" s="78"/>
      <c r="C24" s="78"/>
      <c r="D24" s="78"/>
      <c r="E24" s="78"/>
      <c r="F24" s="78"/>
      <c r="G24" s="78"/>
      <c r="H24" s="66"/>
      <c r="I24" s="66"/>
    </row>
    <row r="25" spans="2:15" ht="15" customHeight="1">
      <c r="B25" s="66"/>
      <c r="C25" s="66"/>
      <c r="D25" s="66"/>
      <c r="E25" s="66"/>
      <c r="F25" s="66"/>
      <c r="G25" s="66"/>
      <c r="H25" s="66"/>
      <c r="I25" s="66"/>
    </row>
    <row r="26" spans="2:15" ht="15" customHeight="1">
      <c r="B26" s="66"/>
      <c r="C26" s="66"/>
      <c r="D26" s="66"/>
      <c r="E26" s="66"/>
      <c r="F26" s="66"/>
      <c r="G26" s="66"/>
      <c r="H26" s="66"/>
      <c r="I26" s="66"/>
    </row>
    <row r="27" spans="2:15" ht="15" customHeight="1">
      <c r="B27" s="66"/>
      <c r="C27" s="66"/>
      <c r="D27" s="66"/>
      <c r="E27" s="66"/>
      <c r="F27" s="66"/>
      <c r="G27" s="66"/>
      <c r="H27" s="66"/>
      <c r="I27" s="66"/>
    </row>
    <row r="28" spans="2:15" ht="15" customHeight="1">
      <c r="B28" s="66"/>
      <c r="C28" s="66"/>
      <c r="D28" s="66"/>
      <c r="E28" s="66"/>
      <c r="F28" s="66"/>
      <c r="G28" s="66"/>
      <c r="H28" s="66"/>
      <c r="I28" s="66"/>
    </row>
    <row r="29" spans="2:15" ht="15" customHeight="1">
      <c r="B29" s="66"/>
      <c r="C29" s="66"/>
      <c r="D29" s="66"/>
      <c r="E29" s="66"/>
      <c r="F29" s="66"/>
      <c r="G29" s="66"/>
      <c r="H29" s="66"/>
      <c r="I29" s="66"/>
    </row>
    <row r="30" spans="2:15" ht="15" customHeight="1">
      <c r="B30" s="66"/>
      <c r="C30" s="66"/>
      <c r="D30" s="66"/>
      <c r="E30" s="66"/>
      <c r="F30" s="66"/>
      <c r="M30" s="71" t="s">
        <v>77</v>
      </c>
    </row>
    <row r="31" spans="2:15" ht="15" customHeight="1">
      <c r="B31" s="66"/>
      <c r="C31" s="66"/>
      <c r="D31" s="66"/>
      <c r="E31" s="66"/>
      <c r="F31" s="66"/>
      <c r="M31" s="71" t="s">
        <v>79</v>
      </c>
    </row>
    <row r="32" spans="2:15">
      <c r="M32" s="75" t="s">
        <v>78</v>
      </c>
      <c r="N32" s="75"/>
      <c r="O32" s="75"/>
    </row>
  </sheetData>
  <sheetProtection password="CEBC" sheet="1" objects="1" scenarios="1" selectLockedCells="1"/>
  <mergeCells count="8">
    <mergeCell ref="B2:D2"/>
    <mergeCell ref="M32:O32"/>
    <mergeCell ref="B12:H12"/>
    <mergeCell ref="B15:C15"/>
    <mergeCell ref="B16:C16"/>
    <mergeCell ref="B18:C18"/>
    <mergeCell ref="B21:G24"/>
    <mergeCell ref="B8:H9"/>
  </mergeCells>
  <dataValidations count="2">
    <dataValidation type="whole" allowBlank="1" showErrorMessage="1" errorTitle="BŁĄD" error="Wprowadź wartość liczbową w zakresie od 1 do 9000" sqref="D15">
      <formula1>1</formula1>
      <formula2>9000</formula2>
    </dataValidation>
    <dataValidation type="decimal" allowBlank="1" showErrorMessage="1" errorTitle="BŁĄD" error="Wprowadź wartość liczbową w zakresie od 0,01 do 9000" sqref="D16">
      <formula1>0.01</formula1>
      <formula2>9000</formula2>
    </dataValidation>
  </dataValidations>
  <hyperlinks>
    <hyperlink ref="B2" r:id="rId1"/>
    <hyperlink ref="M32" r:id="rId2"/>
  </hyperlinks>
  <pageMargins left="0.7" right="0.7" top="0.75" bottom="0.75" header="0.3" footer="0.3"/>
  <pageSetup paperSize="9" orientation="portrait" horizontalDpi="0" verticalDpi="0" r:id="rId3"/>
  <drawing r:id="rId4"/>
</worksheet>
</file>

<file path=xl/worksheets/sheet3.xml><?xml version="1.0" encoding="utf-8"?>
<worksheet xmlns="http://schemas.openxmlformats.org/spreadsheetml/2006/main" xmlns:r="http://schemas.openxmlformats.org/officeDocument/2006/relationships">
  <dimension ref="A1:J502"/>
  <sheetViews>
    <sheetView workbookViewId="0">
      <pane xSplit="19" ySplit="11" topLeftCell="T12" activePane="bottomRight" state="frozenSplit"/>
      <selection pane="topRight" activeCell="T1" sqref="T1"/>
      <selection pane="bottomLeft" activeCell="A12" sqref="A12"/>
      <selection pane="bottomRight" activeCell="B12" sqref="B12"/>
    </sheetView>
  </sheetViews>
  <sheetFormatPr defaultRowHeight="14.25"/>
  <cols>
    <col min="1" max="1" width="3" style="18" customWidth="1"/>
    <col min="2" max="2" width="47.5" style="18" customWidth="1"/>
    <col min="3" max="3" width="11.5" style="21" customWidth="1"/>
    <col min="4" max="4" width="15.625" style="21" customWidth="1"/>
    <col min="5" max="5" width="13.875" style="21" customWidth="1"/>
    <col min="6" max="6" width="16.875" style="29" customWidth="1"/>
    <col min="7" max="7" width="4.375" style="18" customWidth="1"/>
    <col min="8" max="8" width="14" style="18" bestFit="1" customWidth="1"/>
    <col min="9" max="11" width="9" style="18"/>
    <col min="12" max="12" width="14" style="18" bestFit="1" customWidth="1"/>
    <col min="13" max="13" width="6.125" style="18" bestFit="1" customWidth="1"/>
    <col min="14" max="16384" width="9" style="18"/>
  </cols>
  <sheetData>
    <row r="1" spans="1:10" s="6" customFormat="1" ht="15">
      <c r="C1" s="17"/>
      <c r="D1" s="17"/>
      <c r="E1" s="17"/>
      <c r="F1" s="28"/>
    </row>
    <row r="2" spans="1:10" s="6" customFormat="1" ht="15">
      <c r="B2" s="34" t="s">
        <v>3</v>
      </c>
      <c r="C2" s="17"/>
      <c r="D2" s="17"/>
      <c r="E2" s="17"/>
      <c r="F2" s="28"/>
    </row>
    <row r="3" spans="1:10" s="6" customFormat="1" ht="15">
      <c r="C3" s="17"/>
      <c r="D3" s="17"/>
      <c r="E3" s="17"/>
      <c r="F3" s="28"/>
    </row>
    <row r="7" spans="1:10" ht="30" customHeight="1">
      <c r="B7" s="85" t="s">
        <v>58</v>
      </c>
      <c r="C7" s="85"/>
      <c r="D7" s="85"/>
      <c r="E7" s="85"/>
      <c r="F7" s="85"/>
      <c r="G7" s="85"/>
      <c r="H7" s="85"/>
      <c r="I7" s="85"/>
      <c r="J7" s="85"/>
    </row>
    <row r="8" spans="1:10" ht="30" customHeight="1">
      <c r="B8" s="85"/>
      <c r="C8" s="85"/>
      <c r="D8" s="85"/>
      <c r="E8" s="85"/>
      <c r="F8" s="85"/>
      <c r="G8" s="85"/>
      <c r="H8" s="85"/>
      <c r="I8" s="85"/>
      <c r="J8" s="85"/>
    </row>
    <row r="9" spans="1:10">
      <c r="B9" s="19" t="s">
        <v>9</v>
      </c>
      <c r="C9" s="20">
        <f>'G11 dane'!D18</f>
        <v>0.60025089605734772</v>
      </c>
      <c r="D9" s="27">
        <f>C9/1000</f>
        <v>6.0025089605734777E-4</v>
      </c>
    </row>
    <row r="10" spans="1:10" s="23" customFormat="1" ht="57" customHeight="1">
      <c r="A10" s="80"/>
      <c r="B10" s="86" t="s">
        <v>4</v>
      </c>
      <c r="C10" s="86" t="s">
        <v>5</v>
      </c>
      <c r="D10" s="86" t="s">
        <v>6</v>
      </c>
      <c r="E10" s="86" t="s">
        <v>7</v>
      </c>
      <c r="F10" s="56" t="s">
        <v>59</v>
      </c>
      <c r="H10" s="81" t="s">
        <v>27</v>
      </c>
      <c r="I10" s="81"/>
      <c r="J10" s="81"/>
    </row>
    <row r="11" spans="1:10" s="23" customFormat="1">
      <c r="A11" s="80"/>
      <c r="B11" s="86"/>
      <c r="C11" s="86"/>
      <c r="D11" s="86"/>
      <c r="E11" s="86"/>
      <c r="F11" s="57">
        <f>F502</f>
        <v>87.648635842293913</v>
      </c>
    </row>
    <row r="12" spans="1:10">
      <c r="B12" s="15" t="s">
        <v>8</v>
      </c>
      <c r="C12" s="16">
        <v>125</v>
      </c>
      <c r="D12" s="16">
        <v>5</v>
      </c>
      <c r="E12" s="16">
        <v>30</v>
      </c>
      <c r="F12" s="30">
        <f>(($D$9*C12)*D12)*E12</f>
        <v>11.25470430107527</v>
      </c>
    </row>
    <row r="13" spans="1:10">
      <c r="B13" s="15" t="s">
        <v>10</v>
      </c>
      <c r="C13" s="16">
        <v>2400</v>
      </c>
      <c r="D13" s="16">
        <v>0.25</v>
      </c>
      <c r="E13" s="16">
        <v>30</v>
      </c>
      <c r="F13" s="30">
        <f>(($D$9*C13)*D13)*E13</f>
        <v>10.80451612903226</v>
      </c>
      <c r="H13" s="80" t="s">
        <v>29</v>
      </c>
      <c r="I13" s="80"/>
      <c r="J13" s="80"/>
    </row>
    <row r="14" spans="1:10">
      <c r="B14" s="15" t="s">
        <v>11</v>
      </c>
      <c r="C14" s="16">
        <v>2600</v>
      </c>
      <c r="D14" s="16">
        <v>2</v>
      </c>
      <c r="E14" s="16">
        <v>4</v>
      </c>
      <c r="F14" s="30">
        <f>(($D$9*C14)*D14)*E14</f>
        <v>12.485218637992833</v>
      </c>
      <c r="H14" s="82"/>
      <c r="I14" s="82"/>
      <c r="J14" s="82"/>
    </row>
    <row r="15" spans="1:10" ht="15">
      <c r="B15" s="15" t="s">
        <v>12</v>
      </c>
      <c r="C15" s="16">
        <v>23</v>
      </c>
      <c r="D15" s="16">
        <v>3</v>
      </c>
      <c r="E15" s="16">
        <v>30</v>
      </c>
      <c r="F15" s="30">
        <f>(($D$9*C15)*D15)*E15</f>
        <v>1.2425193548387097</v>
      </c>
      <c r="H15" s="10" t="s">
        <v>19</v>
      </c>
      <c r="I15" s="11">
        <v>1</v>
      </c>
      <c r="J15" s="14" t="s">
        <v>20</v>
      </c>
    </row>
    <row r="16" spans="1:10" ht="15">
      <c r="B16" s="15" t="s">
        <v>37</v>
      </c>
      <c r="C16" s="16">
        <v>276</v>
      </c>
      <c r="D16" s="16">
        <v>5</v>
      </c>
      <c r="E16" s="16">
        <v>30</v>
      </c>
      <c r="F16" s="30">
        <f t="shared" ref="F16:F79" si="0">(($D$9*C16)*D16)*E16</f>
        <v>24.850387096774195</v>
      </c>
      <c r="H16" s="10" t="s">
        <v>21</v>
      </c>
      <c r="I16" s="12">
        <v>2</v>
      </c>
      <c r="J16" s="14" t="s">
        <v>22</v>
      </c>
    </row>
    <row r="17" spans="2:10" ht="15">
      <c r="B17" s="15" t="s">
        <v>36</v>
      </c>
      <c r="C17" s="16">
        <v>300</v>
      </c>
      <c r="D17" s="16">
        <v>5</v>
      </c>
      <c r="E17" s="16">
        <v>30</v>
      </c>
      <c r="F17" s="30">
        <f t="shared" si="0"/>
        <v>27.011290322580653</v>
      </c>
      <c r="H17" s="10" t="s">
        <v>23</v>
      </c>
      <c r="I17" s="13">
        <f>(I15/60)*I16</f>
        <v>3.3333333333333333E-2</v>
      </c>
      <c r="J17" s="14" t="s">
        <v>24</v>
      </c>
    </row>
    <row r="18" spans="2:10">
      <c r="B18" s="15"/>
      <c r="C18" s="16"/>
      <c r="D18" s="16"/>
      <c r="E18" s="16"/>
      <c r="F18" s="30">
        <f t="shared" si="0"/>
        <v>0</v>
      </c>
    </row>
    <row r="19" spans="2:10">
      <c r="B19" s="15"/>
      <c r="C19" s="16"/>
      <c r="D19" s="16"/>
      <c r="E19" s="16"/>
      <c r="F19" s="30">
        <f t="shared" si="0"/>
        <v>0</v>
      </c>
      <c r="H19" s="83" t="s">
        <v>28</v>
      </c>
      <c r="I19" s="83"/>
      <c r="J19" s="83"/>
    </row>
    <row r="20" spans="2:10">
      <c r="B20" s="15"/>
      <c r="C20" s="16"/>
      <c r="D20" s="16"/>
      <c r="E20" s="16"/>
      <c r="F20" s="30">
        <f t="shared" si="0"/>
        <v>0</v>
      </c>
      <c r="H20" s="84"/>
      <c r="I20" s="84"/>
      <c r="J20" s="84"/>
    </row>
    <row r="21" spans="2:10">
      <c r="B21" s="15"/>
      <c r="C21" s="16"/>
      <c r="D21" s="16"/>
      <c r="E21" s="16"/>
      <c r="F21" s="30">
        <f t="shared" si="0"/>
        <v>0</v>
      </c>
      <c r="H21" s="24" t="s">
        <v>15</v>
      </c>
      <c r="I21" s="69">
        <v>2.2000000000000002</v>
      </c>
      <c r="J21" s="25" t="s">
        <v>26</v>
      </c>
    </row>
    <row r="22" spans="2:10">
      <c r="B22" s="15"/>
      <c r="C22" s="16"/>
      <c r="D22" s="16"/>
      <c r="E22" s="16"/>
      <c r="F22" s="30">
        <f t="shared" si="0"/>
        <v>0</v>
      </c>
      <c r="H22" s="24" t="s">
        <v>15</v>
      </c>
      <c r="I22" s="24">
        <f>I21*1000</f>
        <v>2200</v>
      </c>
      <c r="J22" s="25" t="s">
        <v>18</v>
      </c>
    </row>
    <row r="23" spans="2:10">
      <c r="B23" s="15"/>
      <c r="C23" s="16"/>
      <c r="D23" s="16"/>
      <c r="E23" s="16"/>
      <c r="F23" s="30">
        <f t="shared" si="0"/>
        <v>0</v>
      </c>
    </row>
    <row r="24" spans="2:10">
      <c r="B24" s="15"/>
      <c r="C24" s="16"/>
      <c r="D24" s="16"/>
      <c r="E24" s="16"/>
      <c r="F24" s="30">
        <f t="shared" si="0"/>
        <v>0</v>
      </c>
      <c r="H24" s="80" t="s">
        <v>30</v>
      </c>
      <c r="I24" s="80"/>
      <c r="J24" s="80"/>
    </row>
    <row r="25" spans="2:10">
      <c r="B25" s="15"/>
      <c r="C25" s="16"/>
      <c r="D25" s="16"/>
      <c r="E25" s="16"/>
      <c r="F25" s="30">
        <f t="shared" si="0"/>
        <v>0</v>
      </c>
      <c r="H25" s="82"/>
      <c r="I25" s="82"/>
      <c r="J25" s="82"/>
    </row>
    <row r="26" spans="2:10">
      <c r="B26" s="15"/>
      <c r="C26" s="16"/>
      <c r="D26" s="16"/>
      <c r="E26" s="16"/>
      <c r="F26" s="30">
        <f t="shared" si="0"/>
        <v>0</v>
      </c>
      <c r="H26" s="24" t="s">
        <v>13</v>
      </c>
      <c r="I26" s="70">
        <v>230</v>
      </c>
      <c r="J26" s="24" t="s">
        <v>16</v>
      </c>
    </row>
    <row r="27" spans="2:10">
      <c r="B27" s="15"/>
      <c r="C27" s="16"/>
      <c r="D27" s="16"/>
      <c r="E27" s="16"/>
      <c r="F27" s="30">
        <f t="shared" si="0"/>
        <v>0</v>
      </c>
      <c r="H27" s="24" t="s">
        <v>14</v>
      </c>
      <c r="I27" s="70">
        <v>1.5</v>
      </c>
      <c r="J27" s="24" t="s">
        <v>17</v>
      </c>
    </row>
    <row r="28" spans="2:10">
      <c r="B28" s="15"/>
      <c r="C28" s="16"/>
      <c r="D28" s="16"/>
      <c r="E28" s="16"/>
      <c r="F28" s="30">
        <f t="shared" si="0"/>
        <v>0</v>
      </c>
      <c r="H28" s="24" t="s">
        <v>15</v>
      </c>
      <c r="I28" s="26">
        <f>I27*I26</f>
        <v>345</v>
      </c>
      <c r="J28" s="24" t="s">
        <v>18</v>
      </c>
    </row>
    <row r="29" spans="2:10">
      <c r="B29" s="15"/>
      <c r="C29" s="16"/>
      <c r="D29" s="16"/>
      <c r="E29" s="16"/>
      <c r="F29" s="30">
        <f t="shared" si="0"/>
        <v>0</v>
      </c>
    </row>
    <row r="30" spans="2:10">
      <c r="B30" s="15"/>
      <c r="C30" s="16"/>
      <c r="D30" s="16"/>
      <c r="E30" s="16"/>
      <c r="F30" s="30">
        <f t="shared" si="0"/>
        <v>0</v>
      </c>
      <c r="H30" s="80" t="s">
        <v>31</v>
      </c>
      <c r="I30" s="80"/>
      <c r="J30" s="80"/>
    </row>
    <row r="31" spans="2:10">
      <c r="B31" s="15"/>
      <c r="C31" s="16"/>
      <c r="D31" s="16"/>
      <c r="E31" s="16"/>
      <c r="F31" s="30">
        <f t="shared" si="0"/>
        <v>0</v>
      </c>
      <c r="H31" s="82"/>
      <c r="I31" s="82"/>
      <c r="J31" s="82"/>
    </row>
    <row r="32" spans="2:10">
      <c r="B32" s="15"/>
      <c r="C32" s="16"/>
      <c r="D32" s="16"/>
      <c r="E32" s="16"/>
      <c r="F32" s="30">
        <f t="shared" si="0"/>
        <v>0</v>
      </c>
      <c r="H32" s="24" t="s">
        <v>13</v>
      </c>
      <c r="I32" s="69">
        <v>230</v>
      </c>
      <c r="J32" s="24" t="s">
        <v>16</v>
      </c>
    </row>
    <row r="33" spans="2:10">
      <c r="B33" s="15"/>
      <c r="C33" s="16"/>
      <c r="D33" s="16"/>
      <c r="E33" s="16"/>
      <c r="F33" s="30">
        <f t="shared" si="0"/>
        <v>0</v>
      </c>
      <c r="H33" s="24" t="s">
        <v>14</v>
      </c>
      <c r="I33" s="69">
        <v>100</v>
      </c>
      <c r="J33" s="24" t="s">
        <v>25</v>
      </c>
    </row>
    <row r="34" spans="2:10">
      <c r="B34" s="15"/>
      <c r="C34" s="16"/>
      <c r="D34" s="16"/>
      <c r="E34" s="16"/>
      <c r="F34" s="30">
        <f t="shared" si="0"/>
        <v>0</v>
      </c>
      <c r="H34" s="24" t="s">
        <v>15</v>
      </c>
      <c r="I34" s="24">
        <f>I32*(I33/1000)</f>
        <v>23</v>
      </c>
      <c r="J34" s="24" t="s">
        <v>18</v>
      </c>
    </row>
    <row r="35" spans="2:10">
      <c r="B35" s="15"/>
      <c r="C35" s="16"/>
      <c r="D35" s="16"/>
      <c r="E35" s="16"/>
      <c r="F35" s="30">
        <f t="shared" si="0"/>
        <v>0</v>
      </c>
    </row>
    <row r="36" spans="2:10">
      <c r="B36" s="15"/>
      <c r="C36" s="16"/>
      <c r="D36" s="16"/>
      <c r="E36" s="16"/>
      <c r="F36" s="30">
        <f t="shared" si="0"/>
        <v>0</v>
      </c>
    </row>
    <row r="37" spans="2:10">
      <c r="B37" s="15"/>
      <c r="C37" s="16"/>
      <c r="D37" s="16"/>
      <c r="E37" s="16"/>
      <c r="F37" s="30">
        <f t="shared" si="0"/>
        <v>0</v>
      </c>
      <c r="H37" s="71" t="s">
        <v>77</v>
      </c>
    </row>
    <row r="38" spans="2:10">
      <c r="B38" s="15"/>
      <c r="C38" s="16"/>
      <c r="D38" s="16"/>
      <c r="E38" s="16"/>
      <c r="F38" s="30">
        <f t="shared" si="0"/>
        <v>0</v>
      </c>
      <c r="H38" s="71" t="s">
        <v>79</v>
      </c>
    </row>
    <row r="39" spans="2:10">
      <c r="B39" s="15"/>
      <c r="C39" s="16"/>
      <c r="D39" s="16"/>
      <c r="E39" s="16"/>
      <c r="F39" s="30">
        <f t="shared" si="0"/>
        <v>0</v>
      </c>
      <c r="H39" s="75" t="s">
        <v>78</v>
      </c>
      <c r="I39" s="75"/>
      <c r="J39" s="75"/>
    </row>
    <row r="40" spans="2:10">
      <c r="B40" s="15"/>
      <c r="C40" s="16"/>
      <c r="D40" s="16"/>
      <c r="E40" s="16"/>
      <c r="F40" s="30">
        <f t="shared" si="0"/>
        <v>0</v>
      </c>
    </row>
    <row r="41" spans="2:10">
      <c r="B41" s="15"/>
      <c r="C41" s="16"/>
      <c r="D41" s="16"/>
      <c r="E41" s="16"/>
      <c r="F41" s="30">
        <f t="shared" si="0"/>
        <v>0</v>
      </c>
    </row>
    <row r="42" spans="2:10">
      <c r="B42" s="15"/>
      <c r="C42" s="16"/>
      <c r="D42" s="16"/>
      <c r="E42" s="16"/>
      <c r="F42" s="30">
        <f t="shared" si="0"/>
        <v>0</v>
      </c>
    </row>
    <row r="43" spans="2:10">
      <c r="B43" s="15"/>
      <c r="C43" s="16"/>
      <c r="D43" s="16"/>
      <c r="E43" s="16"/>
      <c r="F43" s="30">
        <f t="shared" si="0"/>
        <v>0</v>
      </c>
    </row>
    <row r="44" spans="2:10">
      <c r="B44" s="15"/>
      <c r="C44" s="16"/>
      <c r="D44" s="16"/>
      <c r="E44" s="16"/>
      <c r="F44" s="30">
        <f t="shared" si="0"/>
        <v>0</v>
      </c>
    </row>
    <row r="45" spans="2:10">
      <c r="B45" s="15"/>
      <c r="C45" s="16"/>
      <c r="D45" s="16"/>
      <c r="E45" s="16"/>
      <c r="F45" s="30">
        <f t="shared" si="0"/>
        <v>0</v>
      </c>
    </row>
    <row r="46" spans="2:10">
      <c r="B46" s="15"/>
      <c r="C46" s="16"/>
      <c r="D46" s="16"/>
      <c r="E46" s="16"/>
      <c r="F46" s="30">
        <f t="shared" si="0"/>
        <v>0</v>
      </c>
    </row>
    <row r="47" spans="2:10">
      <c r="B47" s="15"/>
      <c r="C47" s="16"/>
      <c r="D47" s="16"/>
      <c r="E47" s="16"/>
      <c r="F47" s="30">
        <f t="shared" si="0"/>
        <v>0</v>
      </c>
    </row>
    <row r="48" spans="2:10">
      <c r="B48" s="15"/>
      <c r="C48" s="16"/>
      <c r="D48" s="16"/>
      <c r="E48" s="16"/>
      <c r="F48" s="30">
        <f t="shared" si="0"/>
        <v>0</v>
      </c>
    </row>
    <row r="49" spans="2:6">
      <c r="B49" s="15"/>
      <c r="C49" s="16"/>
      <c r="D49" s="16"/>
      <c r="E49" s="16"/>
      <c r="F49" s="30">
        <f t="shared" si="0"/>
        <v>0</v>
      </c>
    </row>
    <row r="50" spans="2:6">
      <c r="B50" s="15"/>
      <c r="C50" s="16"/>
      <c r="D50" s="16"/>
      <c r="E50" s="16"/>
      <c r="F50" s="30">
        <f t="shared" si="0"/>
        <v>0</v>
      </c>
    </row>
    <row r="51" spans="2:6">
      <c r="B51" s="15"/>
      <c r="C51" s="16"/>
      <c r="D51" s="16"/>
      <c r="E51" s="16"/>
      <c r="F51" s="30">
        <f t="shared" si="0"/>
        <v>0</v>
      </c>
    </row>
    <row r="52" spans="2:6">
      <c r="B52" s="15"/>
      <c r="C52" s="16"/>
      <c r="D52" s="16"/>
      <c r="E52" s="16"/>
      <c r="F52" s="30">
        <f t="shared" si="0"/>
        <v>0</v>
      </c>
    </row>
    <row r="53" spans="2:6">
      <c r="B53" s="15"/>
      <c r="C53" s="16"/>
      <c r="D53" s="16"/>
      <c r="E53" s="16"/>
      <c r="F53" s="30">
        <f t="shared" si="0"/>
        <v>0</v>
      </c>
    </row>
    <row r="54" spans="2:6">
      <c r="B54" s="15"/>
      <c r="C54" s="16"/>
      <c r="D54" s="16"/>
      <c r="E54" s="16"/>
      <c r="F54" s="30">
        <f t="shared" si="0"/>
        <v>0</v>
      </c>
    </row>
    <row r="55" spans="2:6">
      <c r="B55" s="15"/>
      <c r="C55" s="16"/>
      <c r="D55" s="16"/>
      <c r="E55" s="16"/>
      <c r="F55" s="30">
        <f t="shared" si="0"/>
        <v>0</v>
      </c>
    </row>
    <row r="56" spans="2:6">
      <c r="B56" s="15"/>
      <c r="C56" s="16"/>
      <c r="D56" s="16"/>
      <c r="E56" s="16"/>
      <c r="F56" s="30">
        <f t="shared" si="0"/>
        <v>0</v>
      </c>
    </row>
    <row r="57" spans="2:6">
      <c r="B57" s="15"/>
      <c r="C57" s="16"/>
      <c r="D57" s="16"/>
      <c r="E57" s="16"/>
      <c r="F57" s="30">
        <f t="shared" si="0"/>
        <v>0</v>
      </c>
    </row>
    <row r="58" spans="2:6">
      <c r="B58" s="15"/>
      <c r="C58" s="16"/>
      <c r="D58" s="16"/>
      <c r="E58" s="16"/>
      <c r="F58" s="30">
        <f t="shared" si="0"/>
        <v>0</v>
      </c>
    </row>
    <row r="59" spans="2:6">
      <c r="B59" s="15"/>
      <c r="C59" s="16"/>
      <c r="D59" s="16"/>
      <c r="E59" s="16"/>
      <c r="F59" s="30">
        <f t="shared" si="0"/>
        <v>0</v>
      </c>
    </row>
    <row r="60" spans="2:6">
      <c r="B60" s="15"/>
      <c r="C60" s="16"/>
      <c r="D60" s="16"/>
      <c r="E60" s="16"/>
      <c r="F60" s="30">
        <f t="shared" si="0"/>
        <v>0</v>
      </c>
    </row>
    <row r="61" spans="2:6">
      <c r="B61" s="15"/>
      <c r="C61" s="16"/>
      <c r="D61" s="16"/>
      <c r="E61" s="16"/>
      <c r="F61" s="30">
        <f t="shared" si="0"/>
        <v>0</v>
      </c>
    </row>
    <row r="62" spans="2:6">
      <c r="B62" s="15"/>
      <c r="C62" s="16"/>
      <c r="D62" s="16"/>
      <c r="E62" s="16"/>
      <c r="F62" s="30">
        <f t="shared" si="0"/>
        <v>0</v>
      </c>
    </row>
    <row r="63" spans="2:6">
      <c r="B63" s="15"/>
      <c r="C63" s="16"/>
      <c r="D63" s="16"/>
      <c r="E63" s="16"/>
      <c r="F63" s="30">
        <f t="shared" si="0"/>
        <v>0</v>
      </c>
    </row>
    <row r="64" spans="2:6">
      <c r="B64" s="15"/>
      <c r="C64" s="16"/>
      <c r="D64" s="16"/>
      <c r="E64" s="16"/>
      <c r="F64" s="30">
        <f t="shared" si="0"/>
        <v>0</v>
      </c>
    </row>
    <row r="65" spans="2:6">
      <c r="B65" s="15"/>
      <c r="C65" s="16"/>
      <c r="D65" s="16"/>
      <c r="E65" s="16"/>
      <c r="F65" s="30">
        <f t="shared" si="0"/>
        <v>0</v>
      </c>
    </row>
    <row r="66" spans="2:6">
      <c r="B66" s="15"/>
      <c r="C66" s="16"/>
      <c r="D66" s="16"/>
      <c r="E66" s="16"/>
      <c r="F66" s="30">
        <f t="shared" si="0"/>
        <v>0</v>
      </c>
    </row>
    <row r="67" spans="2:6">
      <c r="B67" s="15"/>
      <c r="C67" s="16"/>
      <c r="D67" s="16"/>
      <c r="E67" s="16"/>
      <c r="F67" s="30">
        <f t="shared" si="0"/>
        <v>0</v>
      </c>
    </row>
    <row r="68" spans="2:6">
      <c r="B68" s="15"/>
      <c r="C68" s="16"/>
      <c r="D68" s="16"/>
      <c r="E68" s="16"/>
      <c r="F68" s="30">
        <f t="shared" si="0"/>
        <v>0</v>
      </c>
    </row>
    <row r="69" spans="2:6">
      <c r="B69" s="15"/>
      <c r="C69" s="16"/>
      <c r="D69" s="16"/>
      <c r="E69" s="16"/>
      <c r="F69" s="30">
        <f t="shared" si="0"/>
        <v>0</v>
      </c>
    </row>
    <row r="70" spans="2:6">
      <c r="B70" s="15"/>
      <c r="C70" s="16"/>
      <c r="D70" s="16"/>
      <c r="E70" s="16"/>
      <c r="F70" s="30">
        <f t="shared" si="0"/>
        <v>0</v>
      </c>
    </row>
    <row r="71" spans="2:6">
      <c r="B71" s="15"/>
      <c r="C71" s="16"/>
      <c r="D71" s="16"/>
      <c r="E71" s="16"/>
      <c r="F71" s="30">
        <f t="shared" si="0"/>
        <v>0</v>
      </c>
    </row>
    <row r="72" spans="2:6">
      <c r="B72" s="15"/>
      <c r="C72" s="16"/>
      <c r="D72" s="16"/>
      <c r="E72" s="16"/>
      <c r="F72" s="30">
        <f t="shared" si="0"/>
        <v>0</v>
      </c>
    </row>
    <row r="73" spans="2:6">
      <c r="B73" s="15"/>
      <c r="C73" s="16"/>
      <c r="D73" s="16"/>
      <c r="E73" s="16"/>
      <c r="F73" s="30">
        <f t="shared" si="0"/>
        <v>0</v>
      </c>
    </row>
    <row r="74" spans="2:6">
      <c r="B74" s="15"/>
      <c r="C74" s="16"/>
      <c r="D74" s="16"/>
      <c r="E74" s="16"/>
      <c r="F74" s="30">
        <f t="shared" si="0"/>
        <v>0</v>
      </c>
    </row>
    <row r="75" spans="2:6">
      <c r="B75" s="15"/>
      <c r="C75" s="16"/>
      <c r="D75" s="16"/>
      <c r="E75" s="16"/>
      <c r="F75" s="30">
        <f t="shared" si="0"/>
        <v>0</v>
      </c>
    </row>
    <row r="76" spans="2:6">
      <c r="B76" s="15"/>
      <c r="C76" s="16"/>
      <c r="D76" s="16"/>
      <c r="E76" s="16"/>
      <c r="F76" s="30">
        <f t="shared" si="0"/>
        <v>0</v>
      </c>
    </row>
    <row r="77" spans="2:6">
      <c r="B77" s="15"/>
      <c r="C77" s="16"/>
      <c r="D77" s="16"/>
      <c r="E77" s="16"/>
      <c r="F77" s="30">
        <f t="shared" si="0"/>
        <v>0</v>
      </c>
    </row>
    <row r="78" spans="2:6">
      <c r="B78" s="15"/>
      <c r="C78" s="16"/>
      <c r="D78" s="16"/>
      <c r="E78" s="16"/>
      <c r="F78" s="30">
        <f t="shared" si="0"/>
        <v>0</v>
      </c>
    </row>
    <row r="79" spans="2:6">
      <c r="B79" s="15"/>
      <c r="C79" s="16"/>
      <c r="D79" s="16"/>
      <c r="E79" s="16"/>
      <c r="F79" s="30">
        <f t="shared" si="0"/>
        <v>0</v>
      </c>
    </row>
    <row r="80" spans="2:6">
      <c r="B80" s="15"/>
      <c r="C80" s="16"/>
      <c r="D80" s="16"/>
      <c r="E80" s="16"/>
      <c r="F80" s="30">
        <f t="shared" ref="F80:F143" si="1">(($D$9*C80)*D80)*E80</f>
        <v>0</v>
      </c>
    </row>
    <row r="81" spans="2:6">
      <c r="B81" s="15"/>
      <c r="C81" s="16"/>
      <c r="D81" s="16"/>
      <c r="E81" s="16"/>
      <c r="F81" s="30">
        <f t="shared" si="1"/>
        <v>0</v>
      </c>
    </row>
    <row r="82" spans="2:6">
      <c r="B82" s="15"/>
      <c r="C82" s="16"/>
      <c r="D82" s="16"/>
      <c r="E82" s="16"/>
      <c r="F82" s="30">
        <f t="shared" si="1"/>
        <v>0</v>
      </c>
    </row>
    <row r="83" spans="2:6">
      <c r="B83" s="15"/>
      <c r="C83" s="16"/>
      <c r="D83" s="16"/>
      <c r="E83" s="16"/>
      <c r="F83" s="30">
        <f t="shared" si="1"/>
        <v>0</v>
      </c>
    </row>
    <row r="84" spans="2:6">
      <c r="B84" s="15"/>
      <c r="C84" s="16"/>
      <c r="D84" s="16"/>
      <c r="E84" s="16"/>
      <c r="F84" s="30">
        <f t="shared" si="1"/>
        <v>0</v>
      </c>
    </row>
    <row r="85" spans="2:6">
      <c r="B85" s="15"/>
      <c r="C85" s="16"/>
      <c r="D85" s="16"/>
      <c r="E85" s="16"/>
      <c r="F85" s="30">
        <f t="shared" si="1"/>
        <v>0</v>
      </c>
    </row>
    <row r="86" spans="2:6">
      <c r="B86" s="15"/>
      <c r="C86" s="16"/>
      <c r="D86" s="16"/>
      <c r="E86" s="16"/>
      <c r="F86" s="30">
        <f t="shared" si="1"/>
        <v>0</v>
      </c>
    </row>
    <row r="87" spans="2:6">
      <c r="B87" s="15"/>
      <c r="C87" s="16"/>
      <c r="D87" s="16"/>
      <c r="E87" s="16"/>
      <c r="F87" s="30">
        <f t="shared" si="1"/>
        <v>0</v>
      </c>
    </row>
    <row r="88" spans="2:6">
      <c r="B88" s="15"/>
      <c r="C88" s="16"/>
      <c r="D88" s="16"/>
      <c r="E88" s="16"/>
      <c r="F88" s="30">
        <f t="shared" si="1"/>
        <v>0</v>
      </c>
    </row>
    <row r="89" spans="2:6">
      <c r="B89" s="15"/>
      <c r="C89" s="16"/>
      <c r="D89" s="16"/>
      <c r="E89" s="16"/>
      <c r="F89" s="30">
        <f t="shared" si="1"/>
        <v>0</v>
      </c>
    </row>
    <row r="90" spans="2:6">
      <c r="B90" s="15"/>
      <c r="C90" s="16"/>
      <c r="D90" s="16"/>
      <c r="E90" s="16"/>
      <c r="F90" s="30">
        <f t="shared" si="1"/>
        <v>0</v>
      </c>
    </row>
    <row r="91" spans="2:6">
      <c r="B91" s="15"/>
      <c r="C91" s="16"/>
      <c r="D91" s="16"/>
      <c r="E91" s="16"/>
      <c r="F91" s="30">
        <f t="shared" si="1"/>
        <v>0</v>
      </c>
    </row>
    <row r="92" spans="2:6">
      <c r="B92" s="15"/>
      <c r="C92" s="16"/>
      <c r="D92" s="16"/>
      <c r="E92" s="16"/>
      <c r="F92" s="30">
        <f t="shared" si="1"/>
        <v>0</v>
      </c>
    </row>
    <row r="93" spans="2:6">
      <c r="B93" s="15"/>
      <c r="C93" s="16"/>
      <c r="D93" s="16"/>
      <c r="E93" s="16"/>
      <c r="F93" s="30">
        <f t="shared" si="1"/>
        <v>0</v>
      </c>
    </row>
    <row r="94" spans="2:6">
      <c r="B94" s="15"/>
      <c r="C94" s="16"/>
      <c r="D94" s="16"/>
      <c r="E94" s="16"/>
      <c r="F94" s="30">
        <f t="shared" si="1"/>
        <v>0</v>
      </c>
    </row>
    <row r="95" spans="2:6">
      <c r="B95" s="15"/>
      <c r="C95" s="16"/>
      <c r="D95" s="16"/>
      <c r="E95" s="16"/>
      <c r="F95" s="30">
        <f t="shared" si="1"/>
        <v>0</v>
      </c>
    </row>
    <row r="96" spans="2:6">
      <c r="B96" s="15"/>
      <c r="C96" s="16"/>
      <c r="D96" s="16"/>
      <c r="E96" s="16"/>
      <c r="F96" s="30">
        <f t="shared" si="1"/>
        <v>0</v>
      </c>
    </row>
    <row r="97" spans="2:6">
      <c r="B97" s="15"/>
      <c r="C97" s="16"/>
      <c r="D97" s="16"/>
      <c r="E97" s="16"/>
      <c r="F97" s="30">
        <f t="shared" si="1"/>
        <v>0</v>
      </c>
    </row>
    <row r="98" spans="2:6">
      <c r="B98" s="15"/>
      <c r="C98" s="16"/>
      <c r="D98" s="16"/>
      <c r="E98" s="16"/>
      <c r="F98" s="30">
        <f t="shared" si="1"/>
        <v>0</v>
      </c>
    </row>
    <row r="99" spans="2:6">
      <c r="B99" s="15"/>
      <c r="C99" s="16"/>
      <c r="D99" s="16"/>
      <c r="E99" s="16"/>
      <c r="F99" s="30">
        <f t="shared" si="1"/>
        <v>0</v>
      </c>
    </row>
    <row r="100" spans="2:6">
      <c r="B100" s="15"/>
      <c r="C100" s="16"/>
      <c r="D100" s="16"/>
      <c r="E100" s="16"/>
      <c r="F100" s="30">
        <f t="shared" si="1"/>
        <v>0</v>
      </c>
    </row>
    <row r="101" spans="2:6">
      <c r="B101" s="15"/>
      <c r="C101" s="16"/>
      <c r="D101" s="16"/>
      <c r="E101" s="16"/>
      <c r="F101" s="30">
        <f t="shared" si="1"/>
        <v>0</v>
      </c>
    </row>
    <row r="102" spans="2:6">
      <c r="B102" s="15"/>
      <c r="C102" s="16"/>
      <c r="D102" s="16"/>
      <c r="E102" s="16"/>
      <c r="F102" s="30">
        <f t="shared" si="1"/>
        <v>0</v>
      </c>
    </row>
    <row r="103" spans="2:6">
      <c r="B103" s="15"/>
      <c r="C103" s="16"/>
      <c r="D103" s="16"/>
      <c r="E103" s="16"/>
      <c r="F103" s="30">
        <f t="shared" si="1"/>
        <v>0</v>
      </c>
    </row>
    <row r="104" spans="2:6">
      <c r="B104" s="15"/>
      <c r="C104" s="16"/>
      <c r="D104" s="16"/>
      <c r="E104" s="16"/>
      <c r="F104" s="30">
        <f t="shared" si="1"/>
        <v>0</v>
      </c>
    </row>
    <row r="105" spans="2:6">
      <c r="B105" s="15"/>
      <c r="C105" s="16"/>
      <c r="D105" s="16"/>
      <c r="E105" s="16"/>
      <c r="F105" s="30">
        <f t="shared" si="1"/>
        <v>0</v>
      </c>
    </row>
    <row r="106" spans="2:6">
      <c r="B106" s="15"/>
      <c r="C106" s="16"/>
      <c r="D106" s="16"/>
      <c r="E106" s="16"/>
      <c r="F106" s="30">
        <f t="shared" si="1"/>
        <v>0</v>
      </c>
    </row>
    <row r="107" spans="2:6">
      <c r="B107" s="15"/>
      <c r="C107" s="16"/>
      <c r="D107" s="16"/>
      <c r="E107" s="16"/>
      <c r="F107" s="30">
        <f t="shared" si="1"/>
        <v>0</v>
      </c>
    </row>
    <row r="108" spans="2:6">
      <c r="B108" s="15"/>
      <c r="C108" s="16"/>
      <c r="D108" s="16"/>
      <c r="E108" s="16"/>
      <c r="F108" s="30">
        <f t="shared" si="1"/>
        <v>0</v>
      </c>
    </row>
    <row r="109" spans="2:6">
      <c r="B109" s="15"/>
      <c r="C109" s="16"/>
      <c r="D109" s="16"/>
      <c r="E109" s="16"/>
      <c r="F109" s="30">
        <f t="shared" si="1"/>
        <v>0</v>
      </c>
    </row>
    <row r="110" spans="2:6">
      <c r="B110" s="15"/>
      <c r="C110" s="16"/>
      <c r="D110" s="16"/>
      <c r="E110" s="16"/>
      <c r="F110" s="30">
        <f t="shared" si="1"/>
        <v>0</v>
      </c>
    </row>
    <row r="111" spans="2:6">
      <c r="B111" s="15"/>
      <c r="C111" s="16"/>
      <c r="D111" s="16"/>
      <c r="E111" s="16"/>
      <c r="F111" s="30">
        <f t="shared" si="1"/>
        <v>0</v>
      </c>
    </row>
    <row r="112" spans="2:6">
      <c r="B112" s="15"/>
      <c r="C112" s="16"/>
      <c r="D112" s="16"/>
      <c r="E112" s="16"/>
      <c r="F112" s="30">
        <f t="shared" si="1"/>
        <v>0</v>
      </c>
    </row>
    <row r="113" spans="2:6">
      <c r="B113" s="15"/>
      <c r="C113" s="16"/>
      <c r="D113" s="16"/>
      <c r="E113" s="16"/>
      <c r="F113" s="30">
        <f t="shared" si="1"/>
        <v>0</v>
      </c>
    </row>
    <row r="114" spans="2:6">
      <c r="B114" s="15"/>
      <c r="C114" s="16"/>
      <c r="D114" s="16"/>
      <c r="E114" s="16"/>
      <c r="F114" s="30">
        <f t="shared" si="1"/>
        <v>0</v>
      </c>
    </row>
    <row r="115" spans="2:6">
      <c r="B115" s="15"/>
      <c r="C115" s="16"/>
      <c r="D115" s="16"/>
      <c r="E115" s="16"/>
      <c r="F115" s="30">
        <f t="shared" si="1"/>
        <v>0</v>
      </c>
    </row>
    <row r="116" spans="2:6">
      <c r="B116" s="15"/>
      <c r="C116" s="16"/>
      <c r="D116" s="16"/>
      <c r="E116" s="16"/>
      <c r="F116" s="30">
        <f t="shared" si="1"/>
        <v>0</v>
      </c>
    </row>
    <row r="117" spans="2:6">
      <c r="B117" s="15"/>
      <c r="C117" s="16"/>
      <c r="D117" s="16"/>
      <c r="E117" s="16"/>
      <c r="F117" s="30">
        <f t="shared" si="1"/>
        <v>0</v>
      </c>
    </row>
    <row r="118" spans="2:6">
      <c r="B118" s="15"/>
      <c r="C118" s="16"/>
      <c r="D118" s="16"/>
      <c r="E118" s="16"/>
      <c r="F118" s="30">
        <f t="shared" si="1"/>
        <v>0</v>
      </c>
    </row>
    <row r="119" spans="2:6">
      <c r="B119" s="15"/>
      <c r="C119" s="16"/>
      <c r="D119" s="16"/>
      <c r="E119" s="16"/>
      <c r="F119" s="30">
        <f t="shared" si="1"/>
        <v>0</v>
      </c>
    </row>
    <row r="120" spans="2:6">
      <c r="B120" s="15"/>
      <c r="C120" s="16"/>
      <c r="D120" s="16"/>
      <c r="E120" s="16"/>
      <c r="F120" s="30">
        <f t="shared" si="1"/>
        <v>0</v>
      </c>
    </row>
    <row r="121" spans="2:6">
      <c r="B121" s="15"/>
      <c r="C121" s="16"/>
      <c r="D121" s="16"/>
      <c r="E121" s="16"/>
      <c r="F121" s="30">
        <f t="shared" si="1"/>
        <v>0</v>
      </c>
    </row>
    <row r="122" spans="2:6">
      <c r="B122" s="15"/>
      <c r="C122" s="16"/>
      <c r="D122" s="16"/>
      <c r="E122" s="16"/>
      <c r="F122" s="30">
        <f t="shared" si="1"/>
        <v>0</v>
      </c>
    </row>
    <row r="123" spans="2:6">
      <c r="B123" s="15"/>
      <c r="C123" s="16"/>
      <c r="D123" s="16"/>
      <c r="E123" s="16"/>
      <c r="F123" s="30">
        <f t="shared" si="1"/>
        <v>0</v>
      </c>
    </row>
    <row r="124" spans="2:6">
      <c r="B124" s="15"/>
      <c r="C124" s="16"/>
      <c r="D124" s="16"/>
      <c r="E124" s="16"/>
      <c r="F124" s="30">
        <f t="shared" si="1"/>
        <v>0</v>
      </c>
    </row>
    <row r="125" spans="2:6">
      <c r="B125" s="15"/>
      <c r="C125" s="16"/>
      <c r="D125" s="16"/>
      <c r="E125" s="16"/>
      <c r="F125" s="30">
        <f t="shared" si="1"/>
        <v>0</v>
      </c>
    </row>
    <row r="126" spans="2:6">
      <c r="B126" s="15"/>
      <c r="C126" s="16"/>
      <c r="D126" s="16"/>
      <c r="E126" s="16"/>
      <c r="F126" s="30">
        <f t="shared" si="1"/>
        <v>0</v>
      </c>
    </row>
    <row r="127" spans="2:6">
      <c r="B127" s="15"/>
      <c r="C127" s="16"/>
      <c r="D127" s="16"/>
      <c r="E127" s="16"/>
      <c r="F127" s="30">
        <f t="shared" si="1"/>
        <v>0</v>
      </c>
    </row>
    <row r="128" spans="2:6">
      <c r="B128" s="15"/>
      <c r="C128" s="16"/>
      <c r="D128" s="16"/>
      <c r="E128" s="16"/>
      <c r="F128" s="30">
        <f t="shared" si="1"/>
        <v>0</v>
      </c>
    </row>
    <row r="129" spans="2:6">
      <c r="B129" s="15"/>
      <c r="C129" s="16"/>
      <c r="D129" s="16"/>
      <c r="E129" s="16"/>
      <c r="F129" s="30">
        <f t="shared" si="1"/>
        <v>0</v>
      </c>
    </row>
    <row r="130" spans="2:6">
      <c r="B130" s="15"/>
      <c r="C130" s="16"/>
      <c r="D130" s="16"/>
      <c r="E130" s="16"/>
      <c r="F130" s="30">
        <f t="shared" si="1"/>
        <v>0</v>
      </c>
    </row>
    <row r="131" spans="2:6">
      <c r="B131" s="15"/>
      <c r="C131" s="16"/>
      <c r="D131" s="16"/>
      <c r="E131" s="16"/>
      <c r="F131" s="30">
        <f t="shared" si="1"/>
        <v>0</v>
      </c>
    </row>
    <row r="132" spans="2:6">
      <c r="B132" s="15"/>
      <c r="C132" s="16"/>
      <c r="D132" s="16"/>
      <c r="E132" s="16"/>
      <c r="F132" s="30">
        <f t="shared" si="1"/>
        <v>0</v>
      </c>
    </row>
    <row r="133" spans="2:6">
      <c r="B133" s="15"/>
      <c r="C133" s="16"/>
      <c r="D133" s="16"/>
      <c r="E133" s="16"/>
      <c r="F133" s="30">
        <f t="shared" si="1"/>
        <v>0</v>
      </c>
    </row>
    <row r="134" spans="2:6">
      <c r="B134" s="15"/>
      <c r="C134" s="16"/>
      <c r="D134" s="16"/>
      <c r="E134" s="16"/>
      <c r="F134" s="30">
        <f t="shared" si="1"/>
        <v>0</v>
      </c>
    </row>
    <row r="135" spans="2:6">
      <c r="B135" s="15"/>
      <c r="C135" s="16"/>
      <c r="D135" s="16"/>
      <c r="E135" s="16"/>
      <c r="F135" s="30">
        <f t="shared" si="1"/>
        <v>0</v>
      </c>
    </row>
    <row r="136" spans="2:6">
      <c r="B136" s="15"/>
      <c r="C136" s="16"/>
      <c r="D136" s="16"/>
      <c r="E136" s="16"/>
      <c r="F136" s="30">
        <f t="shared" si="1"/>
        <v>0</v>
      </c>
    </row>
    <row r="137" spans="2:6">
      <c r="B137" s="15"/>
      <c r="C137" s="16"/>
      <c r="D137" s="16"/>
      <c r="E137" s="16"/>
      <c r="F137" s="30">
        <f t="shared" si="1"/>
        <v>0</v>
      </c>
    </row>
    <row r="138" spans="2:6">
      <c r="B138" s="15"/>
      <c r="C138" s="16"/>
      <c r="D138" s="16"/>
      <c r="E138" s="16"/>
      <c r="F138" s="30">
        <f t="shared" si="1"/>
        <v>0</v>
      </c>
    </row>
    <row r="139" spans="2:6">
      <c r="B139" s="15"/>
      <c r="C139" s="16"/>
      <c r="D139" s="16"/>
      <c r="E139" s="16"/>
      <c r="F139" s="30">
        <f t="shared" si="1"/>
        <v>0</v>
      </c>
    </row>
    <row r="140" spans="2:6">
      <c r="B140" s="15"/>
      <c r="C140" s="16"/>
      <c r="D140" s="16"/>
      <c r="E140" s="16"/>
      <c r="F140" s="30">
        <f t="shared" si="1"/>
        <v>0</v>
      </c>
    </row>
    <row r="141" spans="2:6">
      <c r="B141" s="15"/>
      <c r="C141" s="16"/>
      <c r="D141" s="16"/>
      <c r="E141" s="16"/>
      <c r="F141" s="30">
        <f t="shared" si="1"/>
        <v>0</v>
      </c>
    </row>
    <row r="142" spans="2:6">
      <c r="B142" s="15"/>
      <c r="C142" s="16"/>
      <c r="D142" s="16"/>
      <c r="E142" s="16"/>
      <c r="F142" s="30">
        <f t="shared" si="1"/>
        <v>0</v>
      </c>
    </row>
    <row r="143" spans="2:6">
      <c r="B143" s="15"/>
      <c r="C143" s="16"/>
      <c r="D143" s="16"/>
      <c r="E143" s="16"/>
      <c r="F143" s="30">
        <f t="shared" si="1"/>
        <v>0</v>
      </c>
    </row>
    <row r="144" spans="2:6">
      <c r="B144" s="15"/>
      <c r="C144" s="16"/>
      <c r="D144" s="16"/>
      <c r="E144" s="16"/>
      <c r="F144" s="30">
        <f t="shared" ref="F144:F207" si="2">(($D$9*C144)*D144)*E144</f>
        <v>0</v>
      </c>
    </row>
    <row r="145" spans="2:6">
      <c r="B145" s="15"/>
      <c r="C145" s="16"/>
      <c r="D145" s="16"/>
      <c r="E145" s="16"/>
      <c r="F145" s="30">
        <f t="shared" si="2"/>
        <v>0</v>
      </c>
    </row>
    <row r="146" spans="2:6">
      <c r="B146" s="15"/>
      <c r="C146" s="16"/>
      <c r="D146" s="16"/>
      <c r="E146" s="16"/>
      <c r="F146" s="30">
        <f t="shared" si="2"/>
        <v>0</v>
      </c>
    </row>
    <row r="147" spans="2:6">
      <c r="B147" s="15"/>
      <c r="C147" s="16"/>
      <c r="D147" s="16"/>
      <c r="E147" s="16"/>
      <c r="F147" s="30">
        <f t="shared" si="2"/>
        <v>0</v>
      </c>
    </row>
    <row r="148" spans="2:6">
      <c r="B148" s="15"/>
      <c r="C148" s="16"/>
      <c r="D148" s="16"/>
      <c r="E148" s="16"/>
      <c r="F148" s="30">
        <f t="shared" si="2"/>
        <v>0</v>
      </c>
    </row>
    <row r="149" spans="2:6">
      <c r="B149" s="15"/>
      <c r="C149" s="16"/>
      <c r="D149" s="16"/>
      <c r="E149" s="16"/>
      <c r="F149" s="30">
        <f t="shared" si="2"/>
        <v>0</v>
      </c>
    </row>
    <row r="150" spans="2:6">
      <c r="B150" s="15"/>
      <c r="C150" s="16"/>
      <c r="D150" s="16"/>
      <c r="E150" s="16"/>
      <c r="F150" s="30">
        <f t="shared" si="2"/>
        <v>0</v>
      </c>
    </row>
    <row r="151" spans="2:6">
      <c r="B151" s="15"/>
      <c r="C151" s="16"/>
      <c r="D151" s="16"/>
      <c r="E151" s="16"/>
      <c r="F151" s="30">
        <f t="shared" si="2"/>
        <v>0</v>
      </c>
    </row>
    <row r="152" spans="2:6">
      <c r="B152" s="15"/>
      <c r="C152" s="16"/>
      <c r="D152" s="16"/>
      <c r="E152" s="16"/>
      <c r="F152" s="30">
        <f t="shared" si="2"/>
        <v>0</v>
      </c>
    </row>
    <row r="153" spans="2:6">
      <c r="B153" s="15"/>
      <c r="C153" s="16"/>
      <c r="D153" s="16"/>
      <c r="E153" s="16"/>
      <c r="F153" s="30">
        <f t="shared" si="2"/>
        <v>0</v>
      </c>
    </row>
    <row r="154" spans="2:6">
      <c r="B154" s="15"/>
      <c r="C154" s="16"/>
      <c r="D154" s="16"/>
      <c r="E154" s="16"/>
      <c r="F154" s="30">
        <f t="shared" si="2"/>
        <v>0</v>
      </c>
    </row>
    <row r="155" spans="2:6">
      <c r="B155" s="15"/>
      <c r="C155" s="16"/>
      <c r="D155" s="16"/>
      <c r="E155" s="16"/>
      <c r="F155" s="30">
        <f t="shared" si="2"/>
        <v>0</v>
      </c>
    </row>
    <row r="156" spans="2:6">
      <c r="B156" s="15"/>
      <c r="C156" s="16"/>
      <c r="D156" s="16"/>
      <c r="E156" s="16"/>
      <c r="F156" s="30">
        <f t="shared" si="2"/>
        <v>0</v>
      </c>
    </row>
    <row r="157" spans="2:6">
      <c r="B157" s="15"/>
      <c r="C157" s="16"/>
      <c r="D157" s="16"/>
      <c r="E157" s="16"/>
      <c r="F157" s="30">
        <f t="shared" si="2"/>
        <v>0</v>
      </c>
    </row>
    <row r="158" spans="2:6">
      <c r="B158" s="15"/>
      <c r="C158" s="16"/>
      <c r="D158" s="16"/>
      <c r="E158" s="16"/>
      <c r="F158" s="30">
        <f t="shared" si="2"/>
        <v>0</v>
      </c>
    </row>
    <row r="159" spans="2:6">
      <c r="B159" s="15"/>
      <c r="C159" s="16"/>
      <c r="D159" s="16"/>
      <c r="E159" s="16"/>
      <c r="F159" s="30">
        <f t="shared" si="2"/>
        <v>0</v>
      </c>
    </row>
    <row r="160" spans="2:6">
      <c r="B160" s="15"/>
      <c r="C160" s="16"/>
      <c r="D160" s="16"/>
      <c r="E160" s="16"/>
      <c r="F160" s="30">
        <f t="shared" si="2"/>
        <v>0</v>
      </c>
    </row>
    <row r="161" spans="2:6">
      <c r="B161" s="15"/>
      <c r="C161" s="16"/>
      <c r="D161" s="16"/>
      <c r="E161" s="16"/>
      <c r="F161" s="30">
        <f t="shared" si="2"/>
        <v>0</v>
      </c>
    </row>
    <row r="162" spans="2:6">
      <c r="B162" s="15"/>
      <c r="C162" s="16"/>
      <c r="D162" s="16"/>
      <c r="E162" s="16"/>
      <c r="F162" s="30">
        <f t="shared" si="2"/>
        <v>0</v>
      </c>
    </row>
    <row r="163" spans="2:6">
      <c r="B163" s="15"/>
      <c r="C163" s="16"/>
      <c r="D163" s="16"/>
      <c r="E163" s="16"/>
      <c r="F163" s="30">
        <f t="shared" si="2"/>
        <v>0</v>
      </c>
    </row>
    <row r="164" spans="2:6">
      <c r="B164" s="15"/>
      <c r="C164" s="16"/>
      <c r="D164" s="16"/>
      <c r="E164" s="16"/>
      <c r="F164" s="30">
        <f t="shared" si="2"/>
        <v>0</v>
      </c>
    </row>
    <row r="165" spans="2:6">
      <c r="B165" s="15"/>
      <c r="C165" s="16"/>
      <c r="D165" s="16"/>
      <c r="E165" s="16"/>
      <c r="F165" s="30">
        <f t="shared" si="2"/>
        <v>0</v>
      </c>
    </row>
    <row r="166" spans="2:6">
      <c r="B166" s="15"/>
      <c r="C166" s="16"/>
      <c r="D166" s="16"/>
      <c r="E166" s="16"/>
      <c r="F166" s="30">
        <f t="shared" si="2"/>
        <v>0</v>
      </c>
    </row>
    <row r="167" spans="2:6">
      <c r="B167" s="15"/>
      <c r="C167" s="16"/>
      <c r="D167" s="16"/>
      <c r="E167" s="16"/>
      <c r="F167" s="30">
        <f t="shared" si="2"/>
        <v>0</v>
      </c>
    </row>
    <row r="168" spans="2:6">
      <c r="B168" s="15"/>
      <c r="C168" s="16"/>
      <c r="D168" s="16"/>
      <c r="E168" s="16"/>
      <c r="F168" s="30">
        <f t="shared" si="2"/>
        <v>0</v>
      </c>
    </row>
    <row r="169" spans="2:6">
      <c r="B169" s="15"/>
      <c r="C169" s="16"/>
      <c r="D169" s="16"/>
      <c r="E169" s="16"/>
      <c r="F169" s="30">
        <f t="shared" si="2"/>
        <v>0</v>
      </c>
    </row>
    <row r="170" spans="2:6">
      <c r="B170" s="15"/>
      <c r="C170" s="16"/>
      <c r="D170" s="16"/>
      <c r="E170" s="16"/>
      <c r="F170" s="30">
        <f t="shared" si="2"/>
        <v>0</v>
      </c>
    </row>
    <row r="171" spans="2:6">
      <c r="B171" s="15"/>
      <c r="C171" s="16"/>
      <c r="D171" s="16"/>
      <c r="E171" s="16"/>
      <c r="F171" s="30">
        <f t="shared" si="2"/>
        <v>0</v>
      </c>
    </row>
    <row r="172" spans="2:6">
      <c r="B172" s="15"/>
      <c r="C172" s="16"/>
      <c r="D172" s="16"/>
      <c r="E172" s="16"/>
      <c r="F172" s="30">
        <f t="shared" si="2"/>
        <v>0</v>
      </c>
    </row>
    <row r="173" spans="2:6">
      <c r="B173" s="15"/>
      <c r="C173" s="16"/>
      <c r="D173" s="16"/>
      <c r="E173" s="16"/>
      <c r="F173" s="30">
        <f t="shared" si="2"/>
        <v>0</v>
      </c>
    </row>
    <row r="174" spans="2:6">
      <c r="B174" s="15"/>
      <c r="C174" s="16"/>
      <c r="D174" s="16"/>
      <c r="E174" s="16"/>
      <c r="F174" s="30">
        <f t="shared" si="2"/>
        <v>0</v>
      </c>
    </row>
    <row r="175" spans="2:6">
      <c r="B175" s="15"/>
      <c r="C175" s="16"/>
      <c r="D175" s="16"/>
      <c r="E175" s="16"/>
      <c r="F175" s="30">
        <f t="shared" si="2"/>
        <v>0</v>
      </c>
    </row>
    <row r="176" spans="2:6">
      <c r="B176" s="15"/>
      <c r="C176" s="16"/>
      <c r="D176" s="16"/>
      <c r="E176" s="16"/>
      <c r="F176" s="30">
        <f t="shared" si="2"/>
        <v>0</v>
      </c>
    </row>
    <row r="177" spans="2:6">
      <c r="B177" s="15"/>
      <c r="C177" s="16"/>
      <c r="D177" s="16"/>
      <c r="E177" s="16"/>
      <c r="F177" s="30">
        <f t="shared" si="2"/>
        <v>0</v>
      </c>
    </row>
    <row r="178" spans="2:6">
      <c r="B178" s="15"/>
      <c r="C178" s="16"/>
      <c r="D178" s="16"/>
      <c r="E178" s="16"/>
      <c r="F178" s="30">
        <f t="shared" si="2"/>
        <v>0</v>
      </c>
    </row>
    <row r="179" spans="2:6">
      <c r="B179" s="15"/>
      <c r="C179" s="16"/>
      <c r="D179" s="16"/>
      <c r="E179" s="16"/>
      <c r="F179" s="30">
        <f t="shared" si="2"/>
        <v>0</v>
      </c>
    </row>
    <row r="180" spans="2:6">
      <c r="B180" s="15"/>
      <c r="C180" s="16"/>
      <c r="D180" s="16"/>
      <c r="E180" s="16"/>
      <c r="F180" s="30">
        <f t="shared" si="2"/>
        <v>0</v>
      </c>
    </row>
    <row r="181" spans="2:6">
      <c r="B181" s="15"/>
      <c r="C181" s="16"/>
      <c r="D181" s="16"/>
      <c r="E181" s="16"/>
      <c r="F181" s="30">
        <f t="shared" si="2"/>
        <v>0</v>
      </c>
    </row>
    <row r="182" spans="2:6">
      <c r="B182" s="15"/>
      <c r="C182" s="16"/>
      <c r="D182" s="16"/>
      <c r="E182" s="16"/>
      <c r="F182" s="30">
        <f t="shared" si="2"/>
        <v>0</v>
      </c>
    </row>
    <row r="183" spans="2:6">
      <c r="B183" s="15"/>
      <c r="C183" s="16"/>
      <c r="D183" s="16"/>
      <c r="E183" s="16"/>
      <c r="F183" s="30">
        <f t="shared" si="2"/>
        <v>0</v>
      </c>
    </row>
    <row r="184" spans="2:6">
      <c r="B184" s="15"/>
      <c r="C184" s="16"/>
      <c r="D184" s="16"/>
      <c r="E184" s="16"/>
      <c r="F184" s="30">
        <f t="shared" si="2"/>
        <v>0</v>
      </c>
    </row>
    <row r="185" spans="2:6">
      <c r="B185" s="15"/>
      <c r="C185" s="16"/>
      <c r="D185" s="16"/>
      <c r="E185" s="16"/>
      <c r="F185" s="30">
        <f t="shared" si="2"/>
        <v>0</v>
      </c>
    </row>
    <row r="186" spans="2:6">
      <c r="B186" s="15"/>
      <c r="C186" s="16"/>
      <c r="D186" s="16"/>
      <c r="E186" s="16"/>
      <c r="F186" s="30">
        <f t="shared" si="2"/>
        <v>0</v>
      </c>
    </row>
    <row r="187" spans="2:6">
      <c r="B187" s="15"/>
      <c r="C187" s="16"/>
      <c r="D187" s="16"/>
      <c r="E187" s="16"/>
      <c r="F187" s="30">
        <f t="shared" si="2"/>
        <v>0</v>
      </c>
    </row>
    <row r="188" spans="2:6">
      <c r="B188" s="15"/>
      <c r="C188" s="16"/>
      <c r="D188" s="16"/>
      <c r="E188" s="16"/>
      <c r="F188" s="30">
        <f t="shared" si="2"/>
        <v>0</v>
      </c>
    </row>
    <row r="189" spans="2:6">
      <c r="B189" s="15"/>
      <c r="C189" s="16"/>
      <c r="D189" s="16"/>
      <c r="E189" s="16"/>
      <c r="F189" s="30">
        <f t="shared" si="2"/>
        <v>0</v>
      </c>
    </row>
    <row r="190" spans="2:6">
      <c r="B190" s="15"/>
      <c r="C190" s="16"/>
      <c r="D190" s="16"/>
      <c r="E190" s="16"/>
      <c r="F190" s="30">
        <f t="shared" si="2"/>
        <v>0</v>
      </c>
    </row>
    <row r="191" spans="2:6">
      <c r="B191" s="15"/>
      <c r="C191" s="16"/>
      <c r="D191" s="16"/>
      <c r="E191" s="16"/>
      <c r="F191" s="30">
        <f t="shared" si="2"/>
        <v>0</v>
      </c>
    </row>
    <row r="192" spans="2:6">
      <c r="B192" s="15"/>
      <c r="C192" s="16"/>
      <c r="D192" s="16"/>
      <c r="E192" s="16"/>
      <c r="F192" s="30">
        <f t="shared" si="2"/>
        <v>0</v>
      </c>
    </row>
    <row r="193" spans="2:6">
      <c r="B193" s="15"/>
      <c r="C193" s="16"/>
      <c r="D193" s="16"/>
      <c r="E193" s="16"/>
      <c r="F193" s="30">
        <f t="shared" si="2"/>
        <v>0</v>
      </c>
    </row>
    <row r="194" spans="2:6">
      <c r="B194" s="15"/>
      <c r="C194" s="16"/>
      <c r="D194" s="16"/>
      <c r="E194" s="16"/>
      <c r="F194" s="30">
        <f t="shared" si="2"/>
        <v>0</v>
      </c>
    </row>
    <row r="195" spans="2:6">
      <c r="B195" s="15"/>
      <c r="C195" s="16"/>
      <c r="D195" s="16"/>
      <c r="E195" s="16"/>
      <c r="F195" s="30">
        <f t="shared" si="2"/>
        <v>0</v>
      </c>
    </row>
    <row r="196" spans="2:6">
      <c r="B196" s="15"/>
      <c r="C196" s="16"/>
      <c r="D196" s="16"/>
      <c r="E196" s="16"/>
      <c r="F196" s="30">
        <f t="shared" si="2"/>
        <v>0</v>
      </c>
    </row>
    <row r="197" spans="2:6">
      <c r="B197" s="15"/>
      <c r="C197" s="16"/>
      <c r="D197" s="16"/>
      <c r="E197" s="16"/>
      <c r="F197" s="30">
        <f t="shared" si="2"/>
        <v>0</v>
      </c>
    </row>
    <row r="198" spans="2:6">
      <c r="B198" s="15"/>
      <c r="C198" s="16"/>
      <c r="D198" s="16"/>
      <c r="E198" s="16"/>
      <c r="F198" s="30">
        <f t="shared" si="2"/>
        <v>0</v>
      </c>
    </row>
    <row r="199" spans="2:6">
      <c r="B199" s="15"/>
      <c r="C199" s="16"/>
      <c r="D199" s="16"/>
      <c r="E199" s="16"/>
      <c r="F199" s="30">
        <f t="shared" si="2"/>
        <v>0</v>
      </c>
    </row>
    <row r="200" spans="2:6">
      <c r="B200" s="15"/>
      <c r="C200" s="16"/>
      <c r="D200" s="16"/>
      <c r="E200" s="16"/>
      <c r="F200" s="30">
        <f t="shared" si="2"/>
        <v>0</v>
      </c>
    </row>
    <row r="201" spans="2:6">
      <c r="B201" s="15"/>
      <c r="C201" s="16"/>
      <c r="D201" s="16"/>
      <c r="E201" s="16"/>
      <c r="F201" s="30">
        <f t="shared" si="2"/>
        <v>0</v>
      </c>
    </row>
    <row r="202" spans="2:6">
      <c r="B202" s="15"/>
      <c r="C202" s="16"/>
      <c r="D202" s="16"/>
      <c r="E202" s="16"/>
      <c r="F202" s="30">
        <f t="shared" si="2"/>
        <v>0</v>
      </c>
    </row>
    <row r="203" spans="2:6">
      <c r="B203" s="15"/>
      <c r="C203" s="16"/>
      <c r="D203" s="16"/>
      <c r="E203" s="16"/>
      <c r="F203" s="30">
        <f t="shared" si="2"/>
        <v>0</v>
      </c>
    </row>
    <row r="204" spans="2:6">
      <c r="B204" s="15"/>
      <c r="C204" s="16"/>
      <c r="D204" s="16"/>
      <c r="E204" s="16"/>
      <c r="F204" s="30">
        <f t="shared" si="2"/>
        <v>0</v>
      </c>
    </row>
    <row r="205" spans="2:6">
      <c r="B205" s="15"/>
      <c r="C205" s="16"/>
      <c r="D205" s="16"/>
      <c r="E205" s="16"/>
      <c r="F205" s="30">
        <f t="shared" si="2"/>
        <v>0</v>
      </c>
    </row>
    <row r="206" spans="2:6">
      <c r="B206" s="15"/>
      <c r="C206" s="16"/>
      <c r="D206" s="16"/>
      <c r="E206" s="16"/>
      <c r="F206" s="30">
        <f t="shared" si="2"/>
        <v>0</v>
      </c>
    </row>
    <row r="207" spans="2:6">
      <c r="B207" s="15"/>
      <c r="C207" s="16"/>
      <c r="D207" s="16"/>
      <c r="E207" s="16"/>
      <c r="F207" s="30">
        <f t="shared" si="2"/>
        <v>0</v>
      </c>
    </row>
    <row r="208" spans="2:6">
      <c r="B208" s="15"/>
      <c r="C208" s="16"/>
      <c r="D208" s="16"/>
      <c r="E208" s="16"/>
      <c r="F208" s="30">
        <f t="shared" ref="F208:F271" si="3">(($D$9*C208)*D208)*E208</f>
        <v>0</v>
      </c>
    </row>
    <row r="209" spans="2:6">
      <c r="B209" s="15"/>
      <c r="C209" s="16"/>
      <c r="D209" s="16"/>
      <c r="E209" s="16"/>
      <c r="F209" s="30">
        <f t="shared" si="3"/>
        <v>0</v>
      </c>
    </row>
    <row r="210" spans="2:6">
      <c r="B210" s="15"/>
      <c r="C210" s="16"/>
      <c r="D210" s="16"/>
      <c r="E210" s="16"/>
      <c r="F210" s="30">
        <f t="shared" si="3"/>
        <v>0</v>
      </c>
    </row>
    <row r="211" spans="2:6">
      <c r="B211" s="15"/>
      <c r="C211" s="16"/>
      <c r="D211" s="16"/>
      <c r="E211" s="16"/>
      <c r="F211" s="30">
        <f t="shared" si="3"/>
        <v>0</v>
      </c>
    </row>
    <row r="212" spans="2:6">
      <c r="B212" s="15"/>
      <c r="C212" s="16"/>
      <c r="D212" s="16"/>
      <c r="E212" s="16"/>
      <c r="F212" s="30">
        <f t="shared" si="3"/>
        <v>0</v>
      </c>
    </row>
    <row r="213" spans="2:6">
      <c r="B213" s="15"/>
      <c r="C213" s="16"/>
      <c r="D213" s="16"/>
      <c r="E213" s="16"/>
      <c r="F213" s="30">
        <f t="shared" si="3"/>
        <v>0</v>
      </c>
    </row>
    <row r="214" spans="2:6">
      <c r="B214" s="15"/>
      <c r="C214" s="16"/>
      <c r="D214" s="16"/>
      <c r="E214" s="16"/>
      <c r="F214" s="30">
        <f t="shared" si="3"/>
        <v>0</v>
      </c>
    </row>
    <row r="215" spans="2:6">
      <c r="B215" s="15"/>
      <c r="C215" s="16"/>
      <c r="D215" s="16"/>
      <c r="E215" s="16"/>
      <c r="F215" s="30">
        <f t="shared" si="3"/>
        <v>0</v>
      </c>
    </row>
    <row r="216" spans="2:6">
      <c r="B216" s="15"/>
      <c r="C216" s="16"/>
      <c r="D216" s="16"/>
      <c r="E216" s="16"/>
      <c r="F216" s="30">
        <f t="shared" si="3"/>
        <v>0</v>
      </c>
    </row>
    <row r="217" spans="2:6">
      <c r="B217" s="15"/>
      <c r="C217" s="16"/>
      <c r="D217" s="16"/>
      <c r="E217" s="16"/>
      <c r="F217" s="30">
        <f t="shared" si="3"/>
        <v>0</v>
      </c>
    </row>
    <row r="218" spans="2:6">
      <c r="B218" s="15"/>
      <c r="C218" s="16"/>
      <c r="D218" s="16"/>
      <c r="E218" s="16"/>
      <c r="F218" s="30">
        <f t="shared" si="3"/>
        <v>0</v>
      </c>
    </row>
    <row r="219" spans="2:6">
      <c r="B219" s="15"/>
      <c r="C219" s="16"/>
      <c r="D219" s="16"/>
      <c r="E219" s="16"/>
      <c r="F219" s="30">
        <f t="shared" si="3"/>
        <v>0</v>
      </c>
    </row>
    <row r="220" spans="2:6">
      <c r="B220" s="15"/>
      <c r="C220" s="16"/>
      <c r="D220" s="16"/>
      <c r="E220" s="16"/>
      <c r="F220" s="30">
        <f t="shared" si="3"/>
        <v>0</v>
      </c>
    </row>
    <row r="221" spans="2:6">
      <c r="B221" s="15"/>
      <c r="C221" s="16"/>
      <c r="D221" s="16"/>
      <c r="E221" s="16"/>
      <c r="F221" s="30">
        <f t="shared" si="3"/>
        <v>0</v>
      </c>
    </row>
    <row r="222" spans="2:6">
      <c r="B222" s="15"/>
      <c r="C222" s="16"/>
      <c r="D222" s="16"/>
      <c r="E222" s="16"/>
      <c r="F222" s="30">
        <f t="shared" si="3"/>
        <v>0</v>
      </c>
    </row>
    <row r="223" spans="2:6">
      <c r="B223" s="15"/>
      <c r="C223" s="16"/>
      <c r="D223" s="16"/>
      <c r="E223" s="16"/>
      <c r="F223" s="30">
        <f t="shared" si="3"/>
        <v>0</v>
      </c>
    </row>
    <row r="224" spans="2:6">
      <c r="B224" s="15"/>
      <c r="C224" s="16"/>
      <c r="D224" s="16"/>
      <c r="E224" s="16"/>
      <c r="F224" s="30">
        <f t="shared" si="3"/>
        <v>0</v>
      </c>
    </row>
    <row r="225" spans="2:6">
      <c r="B225" s="15"/>
      <c r="C225" s="16"/>
      <c r="D225" s="16"/>
      <c r="E225" s="16"/>
      <c r="F225" s="30">
        <f t="shared" si="3"/>
        <v>0</v>
      </c>
    </row>
    <row r="226" spans="2:6">
      <c r="B226" s="15"/>
      <c r="C226" s="16"/>
      <c r="D226" s="16"/>
      <c r="E226" s="16"/>
      <c r="F226" s="30">
        <f t="shared" si="3"/>
        <v>0</v>
      </c>
    </row>
    <row r="227" spans="2:6">
      <c r="B227" s="15"/>
      <c r="C227" s="16"/>
      <c r="D227" s="16"/>
      <c r="E227" s="16"/>
      <c r="F227" s="30">
        <f t="shared" si="3"/>
        <v>0</v>
      </c>
    </row>
    <row r="228" spans="2:6">
      <c r="B228" s="15"/>
      <c r="C228" s="16"/>
      <c r="D228" s="16"/>
      <c r="E228" s="16"/>
      <c r="F228" s="30">
        <f t="shared" si="3"/>
        <v>0</v>
      </c>
    </row>
    <row r="229" spans="2:6">
      <c r="B229" s="15"/>
      <c r="C229" s="16"/>
      <c r="D229" s="16"/>
      <c r="E229" s="16"/>
      <c r="F229" s="30">
        <f t="shared" si="3"/>
        <v>0</v>
      </c>
    </row>
    <row r="230" spans="2:6">
      <c r="B230" s="15"/>
      <c r="C230" s="16"/>
      <c r="D230" s="16"/>
      <c r="E230" s="16"/>
      <c r="F230" s="30">
        <f t="shared" si="3"/>
        <v>0</v>
      </c>
    </row>
    <row r="231" spans="2:6">
      <c r="B231" s="15"/>
      <c r="C231" s="16"/>
      <c r="D231" s="16"/>
      <c r="E231" s="16"/>
      <c r="F231" s="30">
        <f t="shared" si="3"/>
        <v>0</v>
      </c>
    </row>
    <row r="232" spans="2:6">
      <c r="B232" s="15"/>
      <c r="C232" s="16"/>
      <c r="D232" s="16"/>
      <c r="E232" s="16"/>
      <c r="F232" s="30">
        <f t="shared" si="3"/>
        <v>0</v>
      </c>
    </row>
    <row r="233" spans="2:6">
      <c r="B233" s="15"/>
      <c r="C233" s="16"/>
      <c r="D233" s="16"/>
      <c r="E233" s="16"/>
      <c r="F233" s="30">
        <f t="shared" si="3"/>
        <v>0</v>
      </c>
    </row>
    <row r="234" spans="2:6">
      <c r="B234" s="15"/>
      <c r="C234" s="16"/>
      <c r="D234" s="16"/>
      <c r="E234" s="16"/>
      <c r="F234" s="30">
        <f t="shared" si="3"/>
        <v>0</v>
      </c>
    </row>
    <row r="235" spans="2:6">
      <c r="B235" s="15"/>
      <c r="C235" s="16"/>
      <c r="D235" s="16"/>
      <c r="E235" s="16"/>
      <c r="F235" s="30">
        <f t="shared" si="3"/>
        <v>0</v>
      </c>
    </row>
    <row r="236" spans="2:6">
      <c r="B236" s="15"/>
      <c r="C236" s="16"/>
      <c r="D236" s="16"/>
      <c r="E236" s="16"/>
      <c r="F236" s="30">
        <f t="shared" si="3"/>
        <v>0</v>
      </c>
    </row>
    <row r="237" spans="2:6">
      <c r="B237" s="15"/>
      <c r="C237" s="16"/>
      <c r="D237" s="16"/>
      <c r="E237" s="16"/>
      <c r="F237" s="30">
        <f t="shared" si="3"/>
        <v>0</v>
      </c>
    </row>
    <row r="238" spans="2:6">
      <c r="B238" s="15"/>
      <c r="C238" s="16"/>
      <c r="D238" s="16"/>
      <c r="E238" s="16"/>
      <c r="F238" s="30">
        <f t="shared" si="3"/>
        <v>0</v>
      </c>
    </row>
    <row r="239" spans="2:6">
      <c r="B239" s="15"/>
      <c r="C239" s="16"/>
      <c r="D239" s="16"/>
      <c r="E239" s="16"/>
      <c r="F239" s="30">
        <f t="shared" si="3"/>
        <v>0</v>
      </c>
    </row>
    <row r="240" spans="2:6">
      <c r="B240" s="15"/>
      <c r="C240" s="16"/>
      <c r="D240" s="16"/>
      <c r="E240" s="16"/>
      <c r="F240" s="30">
        <f t="shared" si="3"/>
        <v>0</v>
      </c>
    </row>
    <row r="241" spans="2:6">
      <c r="B241" s="15"/>
      <c r="C241" s="16"/>
      <c r="D241" s="16"/>
      <c r="E241" s="16"/>
      <c r="F241" s="30">
        <f t="shared" si="3"/>
        <v>0</v>
      </c>
    </row>
    <row r="242" spans="2:6">
      <c r="B242" s="15"/>
      <c r="C242" s="16"/>
      <c r="D242" s="16"/>
      <c r="E242" s="16"/>
      <c r="F242" s="30">
        <f t="shared" si="3"/>
        <v>0</v>
      </c>
    </row>
    <row r="243" spans="2:6">
      <c r="B243" s="15"/>
      <c r="C243" s="16"/>
      <c r="D243" s="16"/>
      <c r="E243" s="16"/>
      <c r="F243" s="30">
        <f t="shared" si="3"/>
        <v>0</v>
      </c>
    </row>
    <row r="244" spans="2:6">
      <c r="B244" s="15"/>
      <c r="C244" s="16"/>
      <c r="D244" s="16"/>
      <c r="E244" s="16"/>
      <c r="F244" s="30">
        <f t="shared" si="3"/>
        <v>0</v>
      </c>
    </row>
    <row r="245" spans="2:6">
      <c r="B245" s="15"/>
      <c r="C245" s="16"/>
      <c r="D245" s="16"/>
      <c r="E245" s="16"/>
      <c r="F245" s="30">
        <f t="shared" si="3"/>
        <v>0</v>
      </c>
    </row>
    <row r="246" spans="2:6">
      <c r="B246" s="15"/>
      <c r="C246" s="16"/>
      <c r="D246" s="16"/>
      <c r="E246" s="16"/>
      <c r="F246" s="30">
        <f t="shared" si="3"/>
        <v>0</v>
      </c>
    </row>
    <row r="247" spans="2:6">
      <c r="B247" s="15"/>
      <c r="C247" s="16"/>
      <c r="D247" s="16"/>
      <c r="E247" s="16"/>
      <c r="F247" s="30">
        <f t="shared" si="3"/>
        <v>0</v>
      </c>
    </row>
    <row r="248" spans="2:6">
      <c r="B248" s="15"/>
      <c r="C248" s="16"/>
      <c r="D248" s="16"/>
      <c r="E248" s="16"/>
      <c r="F248" s="30">
        <f t="shared" si="3"/>
        <v>0</v>
      </c>
    </row>
    <row r="249" spans="2:6">
      <c r="B249" s="15"/>
      <c r="C249" s="16"/>
      <c r="D249" s="16"/>
      <c r="E249" s="16"/>
      <c r="F249" s="30">
        <f t="shared" si="3"/>
        <v>0</v>
      </c>
    </row>
    <row r="250" spans="2:6">
      <c r="B250" s="15"/>
      <c r="C250" s="16"/>
      <c r="D250" s="16"/>
      <c r="E250" s="16"/>
      <c r="F250" s="30">
        <f t="shared" si="3"/>
        <v>0</v>
      </c>
    </row>
    <row r="251" spans="2:6">
      <c r="B251" s="15"/>
      <c r="C251" s="16"/>
      <c r="D251" s="16"/>
      <c r="E251" s="16"/>
      <c r="F251" s="30">
        <f t="shared" si="3"/>
        <v>0</v>
      </c>
    </row>
    <row r="252" spans="2:6">
      <c r="B252" s="15"/>
      <c r="C252" s="16"/>
      <c r="D252" s="16"/>
      <c r="E252" s="16"/>
      <c r="F252" s="30">
        <f t="shared" si="3"/>
        <v>0</v>
      </c>
    </row>
    <row r="253" spans="2:6">
      <c r="B253" s="15"/>
      <c r="C253" s="16"/>
      <c r="D253" s="16"/>
      <c r="E253" s="16"/>
      <c r="F253" s="30">
        <f t="shared" si="3"/>
        <v>0</v>
      </c>
    </row>
    <row r="254" spans="2:6">
      <c r="B254" s="15"/>
      <c r="C254" s="16"/>
      <c r="D254" s="16"/>
      <c r="E254" s="16"/>
      <c r="F254" s="30">
        <f t="shared" si="3"/>
        <v>0</v>
      </c>
    </row>
    <row r="255" spans="2:6">
      <c r="B255" s="15"/>
      <c r="C255" s="16"/>
      <c r="D255" s="16"/>
      <c r="E255" s="16"/>
      <c r="F255" s="30">
        <f t="shared" si="3"/>
        <v>0</v>
      </c>
    </row>
    <row r="256" spans="2:6">
      <c r="B256" s="15"/>
      <c r="C256" s="16"/>
      <c r="D256" s="16"/>
      <c r="E256" s="16"/>
      <c r="F256" s="30">
        <f t="shared" si="3"/>
        <v>0</v>
      </c>
    </row>
    <row r="257" spans="2:6">
      <c r="B257" s="15"/>
      <c r="C257" s="16"/>
      <c r="D257" s="16"/>
      <c r="E257" s="16"/>
      <c r="F257" s="30">
        <f t="shared" si="3"/>
        <v>0</v>
      </c>
    </row>
    <row r="258" spans="2:6">
      <c r="B258" s="15"/>
      <c r="C258" s="16"/>
      <c r="D258" s="16"/>
      <c r="E258" s="16"/>
      <c r="F258" s="30">
        <f t="shared" si="3"/>
        <v>0</v>
      </c>
    </row>
    <row r="259" spans="2:6">
      <c r="B259" s="15"/>
      <c r="C259" s="16"/>
      <c r="D259" s="16"/>
      <c r="E259" s="16"/>
      <c r="F259" s="30">
        <f t="shared" si="3"/>
        <v>0</v>
      </c>
    </row>
    <row r="260" spans="2:6">
      <c r="B260" s="15"/>
      <c r="C260" s="16"/>
      <c r="D260" s="16"/>
      <c r="E260" s="16"/>
      <c r="F260" s="30">
        <f t="shared" si="3"/>
        <v>0</v>
      </c>
    </row>
    <row r="261" spans="2:6">
      <c r="B261" s="15"/>
      <c r="C261" s="16"/>
      <c r="D261" s="16"/>
      <c r="E261" s="16"/>
      <c r="F261" s="30">
        <f t="shared" si="3"/>
        <v>0</v>
      </c>
    </row>
    <row r="262" spans="2:6">
      <c r="B262" s="15"/>
      <c r="C262" s="16"/>
      <c r="D262" s="16"/>
      <c r="E262" s="16"/>
      <c r="F262" s="30">
        <f t="shared" si="3"/>
        <v>0</v>
      </c>
    </row>
    <row r="263" spans="2:6">
      <c r="B263" s="15"/>
      <c r="C263" s="16"/>
      <c r="D263" s="16"/>
      <c r="E263" s="16"/>
      <c r="F263" s="30">
        <f t="shared" si="3"/>
        <v>0</v>
      </c>
    </row>
    <row r="264" spans="2:6">
      <c r="B264" s="15"/>
      <c r="C264" s="16"/>
      <c r="D264" s="16"/>
      <c r="E264" s="16"/>
      <c r="F264" s="30">
        <f t="shared" si="3"/>
        <v>0</v>
      </c>
    </row>
    <row r="265" spans="2:6">
      <c r="B265" s="15"/>
      <c r="C265" s="16"/>
      <c r="D265" s="16"/>
      <c r="E265" s="16"/>
      <c r="F265" s="30">
        <f t="shared" si="3"/>
        <v>0</v>
      </c>
    </row>
    <row r="266" spans="2:6">
      <c r="B266" s="15"/>
      <c r="C266" s="16"/>
      <c r="D266" s="16"/>
      <c r="E266" s="16"/>
      <c r="F266" s="30">
        <f t="shared" si="3"/>
        <v>0</v>
      </c>
    </row>
    <row r="267" spans="2:6">
      <c r="B267" s="15"/>
      <c r="C267" s="16"/>
      <c r="D267" s="16"/>
      <c r="E267" s="16"/>
      <c r="F267" s="30">
        <f t="shared" si="3"/>
        <v>0</v>
      </c>
    </row>
    <row r="268" spans="2:6">
      <c r="B268" s="15"/>
      <c r="C268" s="16"/>
      <c r="D268" s="16"/>
      <c r="E268" s="16"/>
      <c r="F268" s="30">
        <f t="shared" si="3"/>
        <v>0</v>
      </c>
    </row>
    <row r="269" spans="2:6">
      <c r="B269" s="15"/>
      <c r="C269" s="16"/>
      <c r="D269" s="16"/>
      <c r="E269" s="16"/>
      <c r="F269" s="30">
        <f t="shared" si="3"/>
        <v>0</v>
      </c>
    </row>
    <row r="270" spans="2:6">
      <c r="B270" s="15"/>
      <c r="C270" s="16"/>
      <c r="D270" s="16"/>
      <c r="E270" s="16"/>
      <c r="F270" s="30">
        <f t="shared" si="3"/>
        <v>0</v>
      </c>
    </row>
    <row r="271" spans="2:6">
      <c r="B271" s="15"/>
      <c r="C271" s="16"/>
      <c r="D271" s="16"/>
      <c r="E271" s="16"/>
      <c r="F271" s="30">
        <f t="shared" si="3"/>
        <v>0</v>
      </c>
    </row>
    <row r="272" spans="2:6">
      <c r="B272" s="15"/>
      <c r="C272" s="16"/>
      <c r="D272" s="16"/>
      <c r="E272" s="16"/>
      <c r="F272" s="30">
        <f t="shared" ref="F272:F335" si="4">(($D$9*C272)*D272)*E272</f>
        <v>0</v>
      </c>
    </row>
    <row r="273" spans="2:6">
      <c r="B273" s="15"/>
      <c r="C273" s="16"/>
      <c r="D273" s="16"/>
      <c r="E273" s="16"/>
      <c r="F273" s="30">
        <f t="shared" si="4"/>
        <v>0</v>
      </c>
    </row>
    <row r="274" spans="2:6">
      <c r="B274" s="15"/>
      <c r="C274" s="16"/>
      <c r="D274" s="16"/>
      <c r="E274" s="16"/>
      <c r="F274" s="30">
        <f t="shared" si="4"/>
        <v>0</v>
      </c>
    </row>
    <row r="275" spans="2:6">
      <c r="B275" s="15"/>
      <c r="C275" s="16"/>
      <c r="D275" s="16"/>
      <c r="E275" s="16"/>
      <c r="F275" s="30">
        <f t="shared" si="4"/>
        <v>0</v>
      </c>
    </row>
    <row r="276" spans="2:6">
      <c r="B276" s="15"/>
      <c r="C276" s="16"/>
      <c r="D276" s="16"/>
      <c r="E276" s="16"/>
      <c r="F276" s="30">
        <f t="shared" si="4"/>
        <v>0</v>
      </c>
    </row>
    <row r="277" spans="2:6">
      <c r="B277" s="15"/>
      <c r="C277" s="16"/>
      <c r="D277" s="16"/>
      <c r="E277" s="16"/>
      <c r="F277" s="30">
        <f t="shared" si="4"/>
        <v>0</v>
      </c>
    </row>
    <row r="278" spans="2:6">
      <c r="B278" s="15"/>
      <c r="C278" s="16"/>
      <c r="D278" s="16"/>
      <c r="E278" s="16"/>
      <c r="F278" s="30">
        <f t="shared" si="4"/>
        <v>0</v>
      </c>
    </row>
    <row r="279" spans="2:6">
      <c r="B279" s="15"/>
      <c r="C279" s="16"/>
      <c r="D279" s="16"/>
      <c r="E279" s="16"/>
      <c r="F279" s="30">
        <f t="shared" si="4"/>
        <v>0</v>
      </c>
    </row>
    <row r="280" spans="2:6">
      <c r="B280" s="15"/>
      <c r="C280" s="16"/>
      <c r="D280" s="16"/>
      <c r="E280" s="16"/>
      <c r="F280" s="30">
        <f t="shared" si="4"/>
        <v>0</v>
      </c>
    </row>
    <row r="281" spans="2:6">
      <c r="B281" s="15"/>
      <c r="C281" s="16"/>
      <c r="D281" s="16"/>
      <c r="E281" s="16"/>
      <c r="F281" s="30">
        <f t="shared" si="4"/>
        <v>0</v>
      </c>
    </row>
    <row r="282" spans="2:6">
      <c r="B282" s="15"/>
      <c r="C282" s="16"/>
      <c r="D282" s="16"/>
      <c r="E282" s="16"/>
      <c r="F282" s="30">
        <f t="shared" si="4"/>
        <v>0</v>
      </c>
    </row>
    <row r="283" spans="2:6">
      <c r="B283" s="15"/>
      <c r="C283" s="16"/>
      <c r="D283" s="16"/>
      <c r="E283" s="16"/>
      <c r="F283" s="30">
        <f t="shared" si="4"/>
        <v>0</v>
      </c>
    </row>
    <row r="284" spans="2:6">
      <c r="B284" s="15"/>
      <c r="C284" s="16"/>
      <c r="D284" s="16"/>
      <c r="E284" s="16"/>
      <c r="F284" s="30">
        <f t="shared" si="4"/>
        <v>0</v>
      </c>
    </row>
    <row r="285" spans="2:6">
      <c r="B285" s="15"/>
      <c r="C285" s="16"/>
      <c r="D285" s="16"/>
      <c r="E285" s="16"/>
      <c r="F285" s="30">
        <f t="shared" si="4"/>
        <v>0</v>
      </c>
    </row>
    <row r="286" spans="2:6">
      <c r="B286" s="15"/>
      <c r="C286" s="16"/>
      <c r="D286" s="16"/>
      <c r="E286" s="16"/>
      <c r="F286" s="30">
        <f t="shared" si="4"/>
        <v>0</v>
      </c>
    </row>
    <row r="287" spans="2:6">
      <c r="B287" s="15"/>
      <c r="C287" s="16"/>
      <c r="D287" s="16"/>
      <c r="E287" s="16"/>
      <c r="F287" s="30">
        <f t="shared" si="4"/>
        <v>0</v>
      </c>
    </row>
    <row r="288" spans="2:6">
      <c r="B288" s="15"/>
      <c r="C288" s="16"/>
      <c r="D288" s="16"/>
      <c r="E288" s="16"/>
      <c r="F288" s="30">
        <f t="shared" si="4"/>
        <v>0</v>
      </c>
    </row>
    <row r="289" spans="2:6">
      <c r="B289" s="15"/>
      <c r="C289" s="16"/>
      <c r="D289" s="16"/>
      <c r="E289" s="16"/>
      <c r="F289" s="30">
        <f t="shared" si="4"/>
        <v>0</v>
      </c>
    </row>
    <row r="290" spans="2:6">
      <c r="B290" s="15"/>
      <c r="C290" s="16"/>
      <c r="D290" s="16"/>
      <c r="E290" s="16"/>
      <c r="F290" s="30">
        <f t="shared" si="4"/>
        <v>0</v>
      </c>
    </row>
    <row r="291" spans="2:6">
      <c r="B291" s="15"/>
      <c r="C291" s="16"/>
      <c r="D291" s="16"/>
      <c r="E291" s="16"/>
      <c r="F291" s="30">
        <f t="shared" si="4"/>
        <v>0</v>
      </c>
    </row>
    <row r="292" spans="2:6">
      <c r="B292" s="15"/>
      <c r="C292" s="16"/>
      <c r="D292" s="16"/>
      <c r="E292" s="16"/>
      <c r="F292" s="30">
        <f t="shared" si="4"/>
        <v>0</v>
      </c>
    </row>
    <row r="293" spans="2:6">
      <c r="B293" s="15"/>
      <c r="C293" s="16"/>
      <c r="D293" s="16"/>
      <c r="E293" s="16"/>
      <c r="F293" s="30">
        <f t="shared" si="4"/>
        <v>0</v>
      </c>
    </row>
    <row r="294" spans="2:6">
      <c r="B294" s="15"/>
      <c r="C294" s="16"/>
      <c r="D294" s="16"/>
      <c r="E294" s="16"/>
      <c r="F294" s="30">
        <f t="shared" si="4"/>
        <v>0</v>
      </c>
    </row>
    <row r="295" spans="2:6">
      <c r="B295" s="15"/>
      <c r="C295" s="16"/>
      <c r="D295" s="16"/>
      <c r="E295" s="16"/>
      <c r="F295" s="30">
        <f t="shared" si="4"/>
        <v>0</v>
      </c>
    </row>
    <row r="296" spans="2:6">
      <c r="B296" s="15"/>
      <c r="C296" s="16"/>
      <c r="D296" s="16"/>
      <c r="E296" s="16"/>
      <c r="F296" s="30">
        <f t="shared" si="4"/>
        <v>0</v>
      </c>
    </row>
    <row r="297" spans="2:6">
      <c r="B297" s="15"/>
      <c r="C297" s="16"/>
      <c r="D297" s="16"/>
      <c r="E297" s="16"/>
      <c r="F297" s="30">
        <f t="shared" si="4"/>
        <v>0</v>
      </c>
    </row>
    <row r="298" spans="2:6">
      <c r="B298" s="15"/>
      <c r="C298" s="16"/>
      <c r="D298" s="16"/>
      <c r="E298" s="16"/>
      <c r="F298" s="30">
        <f t="shared" si="4"/>
        <v>0</v>
      </c>
    </row>
    <row r="299" spans="2:6">
      <c r="B299" s="15"/>
      <c r="C299" s="16"/>
      <c r="D299" s="16"/>
      <c r="E299" s="16"/>
      <c r="F299" s="30">
        <f t="shared" si="4"/>
        <v>0</v>
      </c>
    </row>
    <row r="300" spans="2:6">
      <c r="B300" s="15"/>
      <c r="C300" s="16"/>
      <c r="D300" s="16"/>
      <c r="E300" s="16"/>
      <c r="F300" s="30">
        <f t="shared" si="4"/>
        <v>0</v>
      </c>
    </row>
    <row r="301" spans="2:6">
      <c r="B301" s="15"/>
      <c r="C301" s="16"/>
      <c r="D301" s="16"/>
      <c r="E301" s="16"/>
      <c r="F301" s="30">
        <f t="shared" si="4"/>
        <v>0</v>
      </c>
    </row>
    <row r="302" spans="2:6">
      <c r="B302" s="15"/>
      <c r="C302" s="16"/>
      <c r="D302" s="16"/>
      <c r="E302" s="16"/>
      <c r="F302" s="30">
        <f t="shared" si="4"/>
        <v>0</v>
      </c>
    </row>
    <row r="303" spans="2:6">
      <c r="B303" s="15"/>
      <c r="C303" s="16"/>
      <c r="D303" s="16"/>
      <c r="E303" s="16"/>
      <c r="F303" s="30">
        <f t="shared" si="4"/>
        <v>0</v>
      </c>
    </row>
    <row r="304" spans="2:6">
      <c r="B304" s="15"/>
      <c r="C304" s="16"/>
      <c r="D304" s="16"/>
      <c r="E304" s="16"/>
      <c r="F304" s="30">
        <f t="shared" si="4"/>
        <v>0</v>
      </c>
    </row>
    <row r="305" spans="2:6">
      <c r="B305" s="15"/>
      <c r="C305" s="16"/>
      <c r="D305" s="16"/>
      <c r="E305" s="16"/>
      <c r="F305" s="30">
        <f t="shared" si="4"/>
        <v>0</v>
      </c>
    </row>
    <row r="306" spans="2:6">
      <c r="B306" s="15"/>
      <c r="C306" s="16"/>
      <c r="D306" s="16"/>
      <c r="E306" s="16"/>
      <c r="F306" s="30">
        <f t="shared" si="4"/>
        <v>0</v>
      </c>
    </row>
    <row r="307" spans="2:6">
      <c r="B307" s="15"/>
      <c r="C307" s="16"/>
      <c r="D307" s="16"/>
      <c r="E307" s="16"/>
      <c r="F307" s="30">
        <f t="shared" si="4"/>
        <v>0</v>
      </c>
    </row>
    <row r="308" spans="2:6">
      <c r="B308" s="15"/>
      <c r="C308" s="16"/>
      <c r="D308" s="16"/>
      <c r="E308" s="16"/>
      <c r="F308" s="30">
        <f t="shared" si="4"/>
        <v>0</v>
      </c>
    </row>
    <row r="309" spans="2:6">
      <c r="B309" s="15"/>
      <c r="C309" s="16"/>
      <c r="D309" s="16"/>
      <c r="E309" s="16"/>
      <c r="F309" s="30">
        <f t="shared" si="4"/>
        <v>0</v>
      </c>
    </row>
    <row r="310" spans="2:6">
      <c r="B310" s="15"/>
      <c r="C310" s="16"/>
      <c r="D310" s="16"/>
      <c r="E310" s="16"/>
      <c r="F310" s="30">
        <f t="shared" si="4"/>
        <v>0</v>
      </c>
    </row>
    <row r="311" spans="2:6">
      <c r="B311" s="15"/>
      <c r="C311" s="16"/>
      <c r="D311" s="16"/>
      <c r="E311" s="16"/>
      <c r="F311" s="30">
        <f t="shared" si="4"/>
        <v>0</v>
      </c>
    </row>
    <row r="312" spans="2:6">
      <c r="B312" s="15"/>
      <c r="C312" s="16"/>
      <c r="D312" s="16"/>
      <c r="E312" s="16"/>
      <c r="F312" s="30">
        <f t="shared" si="4"/>
        <v>0</v>
      </c>
    </row>
    <row r="313" spans="2:6">
      <c r="B313" s="15"/>
      <c r="C313" s="16"/>
      <c r="D313" s="16"/>
      <c r="E313" s="16"/>
      <c r="F313" s="30">
        <f t="shared" si="4"/>
        <v>0</v>
      </c>
    </row>
    <row r="314" spans="2:6">
      <c r="B314" s="15"/>
      <c r="C314" s="16"/>
      <c r="D314" s="16"/>
      <c r="E314" s="16"/>
      <c r="F314" s="30">
        <f t="shared" si="4"/>
        <v>0</v>
      </c>
    </row>
    <row r="315" spans="2:6">
      <c r="B315" s="15"/>
      <c r="C315" s="16"/>
      <c r="D315" s="16"/>
      <c r="E315" s="16"/>
      <c r="F315" s="30">
        <f t="shared" si="4"/>
        <v>0</v>
      </c>
    </row>
    <row r="316" spans="2:6">
      <c r="B316" s="15"/>
      <c r="C316" s="16"/>
      <c r="D316" s="16"/>
      <c r="E316" s="16"/>
      <c r="F316" s="30">
        <f t="shared" si="4"/>
        <v>0</v>
      </c>
    </row>
    <row r="317" spans="2:6">
      <c r="B317" s="15"/>
      <c r="C317" s="16"/>
      <c r="D317" s="16"/>
      <c r="E317" s="16"/>
      <c r="F317" s="30">
        <f t="shared" si="4"/>
        <v>0</v>
      </c>
    </row>
    <row r="318" spans="2:6">
      <c r="B318" s="15"/>
      <c r="C318" s="16"/>
      <c r="D318" s="16"/>
      <c r="E318" s="16"/>
      <c r="F318" s="30">
        <f t="shared" si="4"/>
        <v>0</v>
      </c>
    </row>
    <row r="319" spans="2:6">
      <c r="B319" s="15"/>
      <c r="C319" s="16"/>
      <c r="D319" s="16"/>
      <c r="E319" s="16"/>
      <c r="F319" s="30">
        <f t="shared" si="4"/>
        <v>0</v>
      </c>
    </row>
    <row r="320" spans="2:6">
      <c r="B320" s="15"/>
      <c r="C320" s="16"/>
      <c r="D320" s="16"/>
      <c r="E320" s="16"/>
      <c r="F320" s="30">
        <f t="shared" si="4"/>
        <v>0</v>
      </c>
    </row>
    <row r="321" spans="2:6">
      <c r="B321" s="15"/>
      <c r="C321" s="16"/>
      <c r="D321" s="16"/>
      <c r="E321" s="16"/>
      <c r="F321" s="30">
        <f t="shared" si="4"/>
        <v>0</v>
      </c>
    </row>
    <row r="322" spans="2:6">
      <c r="B322" s="15"/>
      <c r="C322" s="16"/>
      <c r="D322" s="16"/>
      <c r="E322" s="16"/>
      <c r="F322" s="30">
        <f t="shared" si="4"/>
        <v>0</v>
      </c>
    </row>
    <row r="323" spans="2:6">
      <c r="B323" s="15"/>
      <c r="C323" s="16"/>
      <c r="D323" s="16"/>
      <c r="E323" s="16"/>
      <c r="F323" s="30">
        <f t="shared" si="4"/>
        <v>0</v>
      </c>
    </row>
    <row r="324" spans="2:6">
      <c r="B324" s="15"/>
      <c r="C324" s="16"/>
      <c r="D324" s="16"/>
      <c r="E324" s="16"/>
      <c r="F324" s="30">
        <f t="shared" si="4"/>
        <v>0</v>
      </c>
    </row>
    <row r="325" spans="2:6">
      <c r="B325" s="15"/>
      <c r="C325" s="16"/>
      <c r="D325" s="16"/>
      <c r="E325" s="16"/>
      <c r="F325" s="30">
        <f t="shared" si="4"/>
        <v>0</v>
      </c>
    </row>
    <row r="326" spans="2:6">
      <c r="B326" s="15"/>
      <c r="C326" s="16"/>
      <c r="D326" s="16"/>
      <c r="E326" s="16"/>
      <c r="F326" s="30">
        <f t="shared" si="4"/>
        <v>0</v>
      </c>
    </row>
    <row r="327" spans="2:6">
      <c r="B327" s="15"/>
      <c r="C327" s="16"/>
      <c r="D327" s="16"/>
      <c r="E327" s="16"/>
      <c r="F327" s="30">
        <f t="shared" si="4"/>
        <v>0</v>
      </c>
    </row>
    <row r="328" spans="2:6">
      <c r="B328" s="15"/>
      <c r="C328" s="16"/>
      <c r="D328" s="16"/>
      <c r="E328" s="16"/>
      <c r="F328" s="30">
        <f t="shared" si="4"/>
        <v>0</v>
      </c>
    </row>
    <row r="329" spans="2:6">
      <c r="B329" s="15"/>
      <c r="C329" s="16"/>
      <c r="D329" s="16"/>
      <c r="E329" s="16"/>
      <c r="F329" s="30">
        <f t="shared" si="4"/>
        <v>0</v>
      </c>
    </row>
    <row r="330" spans="2:6">
      <c r="B330" s="15"/>
      <c r="C330" s="16"/>
      <c r="D330" s="16"/>
      <c r="E330" s="16"/>
      <c r="F330" s="30">
        <f t="shared" si="4"/>
        <v>0</v>
      </c>
    </row>
    <row r="331" spans="2:6">
      <c r="B331" s="15"/>
      <c r="C331" s="16"/>
      <c r="D331" s="16"/>
      <c r="E331" s="16"/>
      <c r="F331" s="30">
        <f t="shared" si="4"/>
        <v>0</v>
      </c>
    </row>
    <row r="332" spans="2:6">
      <c r="B332" s="15"/>
      <c r="C332" s="16"/>
      <c r="D332" s="16"/>
      <c r="E332" s="16"/>
      <c r="F332" s="30">
        <f t="shared" si="4"/>
        <v>0</v>
      </c>
    </row>
    <row r="333" spans="2:6">
      <c r="B333" s="15"/>
      <c r="C333" s="16"/>
      <c r="D333" s="16"/>
      <c r="E333" s="16"/>
      <c r="F333" s="30">
        <f t="shared" si="4"/>
        <v>0</v>
      </c>
    </row>
    <row r="334" spans="2:6">
      <c r="B334" s="15"/>
      <c r="C334" s="16"/>
      <c r="D334" s="16"/>
      <c r="E334" s="16"/>
      <c r="F334" s="30">
        <f t="shared" si="4"/>
        <v>0</v>
      </c>
    </row>
    <row r="335" spans="2:6">
      <c r="B335" s="15"/>
      <c r="C335" s="16"/>
      <c r="D335" s="16"/>
      <c r="E335" s="16"/>
      <c r="F335" s="30">
        <f t="shared" si="4"/>
        <v>0</v>
      </c>
    </row>
    <row r="336" spans="2:6">
      <c r="B336" s="15"/>
      <c r="C336" s="16"/>
      <c r="D336" s="16"/>
      <c r="E336" s="16"/>
      <c r="F336" s="30">
        <f t="shared" ref="F336:F399" si="5">(($D$9*C336)*D336)*E336</f>
        <v>0</v>
      </c>
    </row>
    <row r="337" spans="2:6">
      <c r="B337" s="15"/>
      <c r="C337" s="16"/>
      <c r="D337" s="16"/>
      <c r="E337" s="16"/>
      <c r="F337" s="30">
        <f t="shared" si="5"/>
        <v>0</v>
      </c>
    </row>
    <row r="338" spans="2:6">
      <c r="B338" s="15"/>
      <c r="C338" s="16"/>
      <c r="D338" s="16"/>
      <c r="E338" s="16"/>
      <c r="F338" s="30">
        <f t="shared" si="5"/>
        <v>0</v>
      </c>
    </row>
    <row r="339" spans="2:6">
      <c r="B339" s="15"/>
      <c r="C339" s="16"/>
      <c r="D339" s="16"/>
      <c r="E339" s="16"/>
      <c r="F339" s="30">
        <f t="shared" si="5"/>
        <v>0</v>
      </c>
    </row>
    <row r="340" spans="2:6">
      <c r="B340" s="15"/>
      <c r="C340" s="16"/>
      <c r="D340" s="16"/>
      <c r="E340" s="16"/>
      <c r="F340" s="30">
        <f t="shared" si="5"/>
        <v>0</v>
      </c>
    </row>
    <row r="341" spans="2:6">
      <c r="B341" s="15"/>
      <c r="C341" s="16"/>
      <c r="D341" s="16"/>
      <c r="E341" s="16"/>
      <c r="F341" s="30">
        <f t="shared" si="5"/>
        <v>0</v>
      </c>
    </row>
    <row r="342" spans="2:6">
      <c r="B342" s="15"/>
      <c r="C342" s="16"/>
      <c r="D342" s="16"/>
      <c r="E342" s="16"/>
      <c r="F342" s="30">
        <f t="shared" si="5"/>
        <v>0</v>
      </c>
    </row>
    <row r="343" spans="2:6">
      <c r="B343" s="15"/>
      <c r="C343" s="16"/>
      <c r="D343" s="16"/>
      <c r="E343" s="16"/>
      <c r="F343" s="30">
        <f t="shared" si="5"/>
        <v>0</v>
      </c>
    </row>
    <row r="344" spans="2:6">
      <c r="B344" s="15"/>
      <c r="C344" s="16"/>
      <c r="D344" s="16"/>
      <c r="E344" s="16"/>
      <c r="F344" s="30">
        <f t="shared" si="5"/>
        <v>0</v>
      </c>
    </row>
    <row r="345" spans="2:6">
      <c r="B345" s="15"/>
      <c r="C345" s="16"/>
      <c r="D345" s="16"/>
      <c r="E345" s="16"/>
      <c r="F345" s="30">
        <f t="shared" si="5"/>
        <v>0</v>
      </c>
    </row>
    <row r="346" spans="2:6">
      <c r="B346" s="15"/>
      <c r="C346" s="16"/>
      <c r="D346" s="16"/>
      <c r="E346" s="16"/>
      <c r="F346" s="30">
        <f t="shared" si="5"/>
        <v>0</v>
      </c>
    </row>
    <row r="347" spans="2:6">
      <c r="B347" s="15"/>
      <c r="C347" s="16"/>
      <c r="D347" s="16"/>
      <c r="E347" s="16"/>
      <c r="F347" s="30">
        <f t="shared" si="5"/>
        <v>0</v>
      </c>
    </row>
    <row r="348" spans="2:6">
      <c r="B348" s="15"/>
      <c r="C348" s="16"/>
      <c r="D348" s="16"/>
      <c r="E348" s="16"/>
      <c r="F348" s="30">
        <f t="shared" si="5"/>
        <v>0</v>
      </c>
    </row>
    <row r="349" spans="2:6">
      <c r="B349" s="15"/>
      <c r="C349" s="16"/>
      <c r="D349" s="16"/>
      <c r="E349" s="16"/>
      <c r="F349" s="30">
        <f t="shared" si="5"/>
        <v>0</v>
      </c>
    </row>
    <row r="350" spans="2:6">
      <c r="B350" s="15"/>
      <c r="C350" s="16"/>
      <c r="D350" s="16"/>
      <c r="E350" s="16"/>
      <c r="F350" s="30">
        <f t="shared" si="5"/>
        <v>0</v>
      </c>
    </row>
    <row r="351" spans="2:6">
      <c r="B351" s="15"/>
      <c r="C351" s="16"/>
      <c r="D351" s="16"/>
      <c r="E351" s="16"/>
      <c r="F351" s="30">
        <f t="shared" si="5"/>
        <v>0</v>
      </c>
    </row>
    <row r="352" spans="2:6">
      <c r="B352" s="15"/>
      <c r="C352" s="16"/>
      <c r="D352" s="16"/>
      <c r="E352" s="16"/>
      <c r="F352" s="30">
        <f t="shared" si="5"/>
        <v>0</v>
      </c>
    </row>
    <row r="353" spans="2:6">
      <c r="B353" s="15"/>
      <c r="C353" s="16"/>
      <c r="D353" s="16"/>
      <c r="E353" s="16"/>
      <c r="F353" s="30">
        <f t="shared" si="5"/>
        <v>0</v>
      </c>
    </row>
    <row r="354" spans="2:6">
      <c r="B354" s="15"/>
      <c r="C354" s="16"/>
      <c r="D354" s="16"/>
      <c r="E354" s="16"/>
      <c r="F354" s="30">
        <f t="shared" si="5"/>
        <v>0</v>
      </c>
    </row>
    <row r="355" spans="2:6">
      <c r="B355" s="15"/>
      <c r="C355" s="16"/>
      <c r="D355" s="16"/>
      <c r="E355" s="16"/>
      <c r="F355" s="30">
        <f t="shared" si="5"/>
        <v>0</v>
      </c>
    </row>
    <row r="356" spans="2:6">
      <c r="B356" s="15"/>
      <c r="C356" s="16"/>
      <c r="D356" s="16"/>
      <c r="E356" s="16"/>
      <c r="F356" s="30">
        <f t="shared" si="5"/>
        <v>0</v>
      </c>
    </row>
    <row r="357" spans="2:6">
      <c r="B357" s="15"/>
      <c r="C357" s="16"/>
      <c r="D357" s="16"/>
      <c r="E357" s="16"/>
      <c r="F357" s="30">
        <f t="shared" si="5"/>
        <v>0</v>
      </c>
    </row>
    <row r="358" spans="2:6">
      <c r="B358" s="15"/>
      <c r="C358" s="16"/>
      <c r="D358" s="16"/>
      <c r="E358" s="16"/>
      <c r="F358" s="30">
        <f t="shared" si="5"/>
        <v>0</v>
      </c>
    </row>
    <row r="359" spans="2:6">
      <c r="B359" s="15"/>
      <c r="C359" s="16"/>
      <c r="D359" s="16"/>
      <c r="E359" s="16"/>
      <c r="F359" s="30">
        <f t="shared" si="5"/>
        <v>0</v>
      </c>
    </row>
    <row r="360" spans="2:6">
      <c r="B360" s="15"/>
      <c r="C360" s="16"/>
      <c r="D360" s="16"/>
      <c r="E360" s="16"/>
      <c r="F360" s="30">
        <f t="shared" si="5"/>
        <v>0</v>
      </c>
    </row>
    <row r="361" spans="2:6">
      <c r="B361" s="15"/>
      <c r="C361" s="16"/>
      <c r="D361" s="16"/>
      <c r="E361" s="16"/>
      <c r="F361" s="30">
        <f t="shared" si="5"/>
        <v>0</v>
      </c>
    </row>
    <row r="362" spans="2:6">
      <c r="B362" s="15"/>
      <c r="C362" s="16"/>
      <c r="D362" s="16"/>
      <c r="E362" s="16"/>
      <c r="F362" s="30">
        <f t="shared" si="5"/>
        <v>0</v>
      </c>
    </row>
    <row r="363" spans="2:6">
      <c r="B363" s="15"/>
      <c r="C363" s="16"/>
      <c r="D363" s="16"/>
      <c r="E363" s="16"/>
      <c r="F363" s="30">
        <f t="shared" si="5"/>
        <v>0</v>
      </c>
    </row>
    <row r="364" spans="2:6">
      <c r="B364" s="15"/>
      <c r="C364" s="16"/>
      <c r="D364" s="16"/>
      <c r="E364" s="16"/>
      <c r="F364" s="30">
        <f t="shared" si="5"/>
        <v>0</v>
      </c>
    </row>
    <row r="365" spans="2:6">
      <c r="B365" s="15"/>
      <c r="C365" s="16"/>
      <c r="D365" s="16"/>
      <c r="E365" s="16"/>
      <c r="F365" s="30">
        <f t="shared" si="5"/>
        <v>0</v>
      </c>
    </row>
    <row r="366" spans="2:6">
      <c r="B366" s="15"/>
      <c r="C366" s="16"/>
      <c r="D366" s="16"/>
      <c r="E366" s="16"/>
      <c r="F366" s="30">
        <f t="shared" si="5"/>
        <v>0</v>
      </c>
    </row>
    <row r="367" spans="2:6">
      <c r="B367" s="15"/>
      <c r="C367" s="16"/>
      <c r="D367" s="16"/>
      <c r="E367" s="16"/>
      <c r="F367" s="30">
        <f t="shared" si="5"/>
        <v>0</v>
      </c>
    </row>
    <row r="368" spans="2:6">
      <c r="B368" s="15"/>
      <c r="C368" s="16"/>
      <c r="D368" s="16"/>
      <c r="E368" s="16"/>
      <c r="F368" s="30">
        <f t="shared" si="5"/>
        <v>0</v>
      </c>
    </row>
    <row r="369" spans="2:6">
      <c r="B369" s="15"/>
      <c r="C369" s="16"/>
      <c r="D369" s="16"/>
      <c r="E369" s="16"/>
      <c r="F369" s="30">
        <f t="shared" si="5"/>
        <v>0</v>
      </c>
    </row>
    <row r="370" spans="2:6">
      <c r="B370" s="15"/>
      <c r="C370" s="16"/>
      <c r="D370" s="16"/>
      <c r="E370" s="16"/>
      <c r="F370" s="30">
        <f t="shared" si="5"/>
        <v>0</v>
      </c>
    </row>
    <row r="371" spans="2:6">
      <c r="B371" s="15"/>
      <c r="C371" s="16"/>
      <c r="D371" s="16"/>
      <c r="E371" s="16"/>
      <c r="F371" s="30">
        <f t="shared" si="5"/>
        <v>0</v>
      </c>
    </row>
    <row r="372" spans="2:6">
      <c r="B372" s="15"/>
      <c r="C372" s="16"/>
      <c r="D372" s="16"/>
      <c r="E372" s="16"/>
      <c r="F372" s="30">
        <f t="shared" si="5"/>
        <v>0</v>
      </c>
    </row>
    <row r="373" spans="2:6">
      <c r="B373" s="15"/>
      <c r="C373" s="16"/>
      <c r="D373" s="16"/>
      <c r="E373" s="16"/>
      <c r="F373" s="30">
        <f t="shared" si="5"/>
        <v>0</v>
      </c>
    </row>
    <row r="374" spans="2:6">
      <c r="B374" s="15"/>
      <c r="C374" s="16"/>
      <c r="D374" s="16"/>
      <c r="E374" s="16"/>
      <c r="F374" s="30">
        <f t="shared" si="5"/>
        <v>0</v>
      </c>
    </row>
    <row r="375" spans="2:6">
      <c r="B375" s="15"/>
      <c r="C375" s="16"/>
      <c r="D375" s="16"/>
      <c r="E375" s="16"/>
      <c r="F375" s="30">
        <f t="shared" si="5"/>
        <v>0</v>
      </c>
    </row>
    <row r="376" spans="2:6">
      <c r="B376" s="15"/>
      <c r="C376" s="16"/>
      <c r="D376" s="16"/>
      <c r="E376" s="16"/>
      <c r="F376" s="30">
        <f t="shared" si="5"/>
        <v>0</v>
      </c>
    </row>
    <row r="377" spans="2:6">
      <c r="B377" s="15"/>
      <c r="C377" s="16"/>
      <c r="D377" s="16"/>
      <c r="E377" s="16"/>
      <c r="F377" s="30">
        <f t="shared" si="5"/>
        <v>0</v>
      </c>
    </row>
    <row r="378" spans="2:6">
      <c r="B378" s="15"/>
      <c r="C378" s="16"/>
      <c r="D378" s="16"/>
      <c r="E378" s="16"/>
      <c r="F378" s="30">
        <f t="shared" si="5"/>
        <v>0</v>
      </c>
    </row>
    <row r="379" spans="2:6">
      <c r="B379" s="15"/>
      <c r="C379" s="16"/>
      <c r="D379" s="16"/>
      <c r="E379" s="16"/>
      <c r="F379" s="30">
        <f t="shared" si="5"/>
        <v>0</v>
      </c>
    </row>
    <row r="380" spans="2:6">
      <c r="B380" s="15"/>
      <c r="C380" s="16"/>
      <c r="D380" s="16"/>
      <c r="E380" s="16"/>
      <c r="F380" s="30">
        <f t="shared" si="5"/>
        <v>0</v>
      </c>
    </row>
    <row r="381" spans="2:6">
      <c r="B381" s="15"/>
      <c r="C381" s="16"/>
      <c r="D381" s="16"/>
      <c r="E381" s="16"/>
      <c r="F381" s="30">
        <f t="shared" si="5"/>
        <v>0</v>
      </c>
    </row>
    <row r="382" spans="2:6">
      <c r="B382" s="15"/>
      <c r="C382" s="16"/>
      <c r="D382" s="16"/>
      <c r="E382" s="16"/>
      <c r="F382" s="30">
        <f t="shared" si="5"/>
        <v>0</v>
      </c>
    </row>
    <row r="383" spans="2:6">
      <c r="B383" s="15"/>
      <c r="C383" s="16"/>
      <c r="D383" s="16"/>
      <c r="E383" s="16"/>
      <c r="F383" s="30">
        <f t="shared" si="5"/>
        <v>0</v>
      </c>
    </row>
    <row r="384" spans="2:6">
      <c r="B384" s="15"/>
      <c r="C384" s="16"/>
      <c r="D384" s="16"/>
      <c r="E384" s="16"/>
      <c r="F384" s="30">
        <f t="shared" si="5"/>
        <v>0</v>
      </c>
    </row>
    <row r="385" spans="2:6">
      <c r="B385" s="15"/>
      <c r="C385" s="16"/>
      <c r="D385" s="16"/>
      <c r="E385" s="16"/>
      <c r="F385" s="30">
        <f t="shared" si="5"/>
        <v>0</v>
      </c>
    </row>
    <row r="386" spans="2:6">
      <c r="B386" s="15"/>
      <c r="C386" s="16"/>
      <c r="D386" s="16"/>
      <c r="E386" s="16"/>
      <c r="F386" s="30">
        <f t="shared" si="5"/>
        <v>0</v>
      </c>
    </row>
    <row r="387" spans="2:6">
      <c r="B387" s="15"/>
      <c r="C387" s="16"/>
      <c r="D387" s="16"/>
      <c r="E387" s="16"/>
      <c r="F387" s="30">
        <f t="shared" si="5"/>
        <v>0</v>
      </c>
    </row>
    <row r="388" spans="2:6">
      <c r="B388" s="15"/>
      <c r="C388" s="16"/>
      <c r="D388" s="16"/>
      <c r="E388" s="16"/>
      <c r="F388" s="30">
        <f t="shared" si="5"/>
        <v>0</v>
      </c>
    </row>
    <row r="389" spans="2:6">
      <c r="B389" s="15"/>
      <c r="C389" s="16"/>
      <c r="D389" s="16"/>
      <c r="E389" s="16"/>
      <c r="F389" s="30">
        <f t="shared" si="5"/>
        <v>0</v>
      </c>
    </row>
    <row r="390" spans="2:6">
      <c r="B390" s="15"/>
      <c r="C390" s="16"/>
      <c r="D390" s="16"/>
      <c r="E390" s="16"/>
      <c r="F390" s="30">
        <f t="shared" si="5"/>
        <v>0</v>
      </c>
    </row>
    <row r="391" spans="2:6">
      <c r="B391" s="15"/>
      <c r="C391" s="16"/>
      <c r="D391" s="16"/>
      <c r="E391" s="16"/>
      <c r="F391" s="30">
        <f t="shared" si="5"/>
        <v>0</v>
      </c>
    </row>
    <row r="392" spans="2:6">
      <c r="B392" s="15"/>
      <c r="C392" s="16"/>
      <c r="D392" s="16"/>
      <c r="E392" s="16"/>
      <c r="F392" s="30">
        <f t="shared" si="5"/>
        <v>0</v>
      </c>
    </row>
    <row r="393" spans="2:6">
      <c r="B393" s="15"/>
      <c r="C393" s="16"/>
      <c r="D393" s="16"/>
      <c r="E393" s="16"/>
      <c r="F393" s="30">
        <f t="shared" si="5"/>
        <v>0</v>
      </c>
    </row>
    <row r="394" spans="2:6">
      <c r="B394" s="15"/>
      <c r="C394" s="16"/>
      <c r="D394" s="16"/>
      <c r="E394" s="16"/>
      <c r="F394" s="30">
        <f t="shared" si="5"/>
        <v>0</v>
      </c>
    </row>
    <row r="395" spans="2:6">
      <c r="B395" s="15"/>
      <c r="C395" s="16"/>
      <c r="D395" s="16"/>
      <c r="E395" s="16"/>
      <c r="F395" s="30">
        <f t="shared" si="5"/>
        <v>0</v>
      </c>
    </row>
    <row r="396" spans="2:6">
      <c r="B396" s="15"/>
      <c r="C396" s="16"/>
      <c r="D396" s="16"/>
      <c r="E396" s="16"/>
      <c r="F396" s="30">
        <f t="shared" si="5"/>
        <v>0</v>
      </c>
    </row>
    <row r="397" spans="2:6">
      <c r="B397" s="15"/>
      <c r="C397" s="16"/>
      <c r="D397" s="16"/>
      <c r="E397" s="16"/>
      <c r="F397" s="30">
        <f t="shared" si="5"/>
        <v>0</v>
      </c>
    </row>
    <row r="398" spans="2:6">
      <c r="B398" s="15"/>
      <c r="C398" s="16"/>
      <c r="D398" s="16"/>
      <c r="E398" s="16"/>
      <c r="F398" s="30">
        <f t="shared" si="5"/>
        <v>0</v>
      </c>
    </row>
    <row r="399" spans="2:6">
      <c r="B399" s="15"/>
      <c r="C399" s="16"/>
      <c r="D399" s="16"/>
      <c r="E399" s="16"/>
      <c r="F399" s="30">
        <f t="shared" si="5"/>
        <v>0</v>
      </c>
    </row>
    <row r="400" spans="2:6">
      <c r="B400" s="15"/>
      <c r="C400" s="16"/>
      <c r="D400" s="16"/>
      <c r="E400" s="16"/>
      <c r="F400" s="30">
        <f t="shared" ref="F400:F463" si="6">(($D$9*C400)*D400)*E400</f>
        <v>0</v>
      </c>
    </row>
    <row r="401" spans="2:6">
      <c r="B401" s="15"/>
      <c r="C401" s="16"/>
      <c r="D401" s="16"/>
      <c r="E401" s="16"/>
      <c r="F401" s="30">
        <f t="shared" si="6"/>
        <v>0</v>
      </c>
    </row>
    <row r="402" spans="2:6">
      <c r="B402" s="15"/>
      <c r="C402" s="16"/>
      <c r="D402" s="16"/>
      <c r="E402" s="16"/>
      <c r="F402" s="30">
        <f t="shared" si="6"/>
        <v>0</v>
      </c>
    </row>
    <row r="403" spans="2:6">
      <c r="B403" s="15"/>
      <c r="C403" s="16"/>
      <c r="D403" s="16"/>
      <c r="E403" s="16"/>
      <c r="F403" s="30">
        <f t="shared" si="6"/>
        <v>0</v>
      </c>
    </row>
    <row r="404" spans="2:6">
      <c r="B404" s="15"/>
      <c r="C404" s="16"/>
      <c r="D404" s="16"/>
      <c r="E404" s="16"/>
      <c r="F404" s="30">
        <f t="shared" si="6"/>
        <v>0</v>
      </c>
    </row>
    <row r="405" spans="2:6">
      <c r="B405" s="15"/>
      <c r="C405" s="16"/>
      <c r="D405" s="16"/>
      <c r="E405" s="16"/>
      <c r="F405" s="30">
        <f t="shared" si="6"/>
        <v>0</v>
      </c>
    </row>
    <row r="406" spans="2:6">
      <c r="B406" s="15"/>
      <c r="C406" s="16"/>
      <c r="D406" s="16"/>
      <c r="E406" s="16"/>
      <c r="F406" s="30">
        <f t="shared" si="6"/>
        <v>0</v>
      </c>
    </row>
    <row r="407" spans="2:6">
      <c r="B407" s="15"/>
      <c r="C407" s="16"/>
      <c r="D407" s="16"/>
      <c r="E407" s="16"/>
      <c r="F407" s="30">
        <f t="shared" si="6"/>
        <v>0</v>
      </c>
    </row>
    <row r="408" spans="2:6">
      <c r="B408" s="15"/>
      <c r="C408" s="16"/>
      <c r="D408" s="16"/>
      <c r="E408" s="16"/>
      <c r="F408" s="30">
        <f t="shared" si="6"/>
        <v>0</v>
      </c>
    </row>
    <row r="409" spans="2:6">
      <c r="B409" s="15"/>
      <c r="C409" s="16"/>
      <c r="D409" s="16"/>
      <c r="E409" s="16"/>
      <c r="F409" s="30">
        <f t="shared" si="6"/>
        <v>0</v>
      </c>
    </row>
    <row r="410" spans="2:6">
      <c r="B410" s="15"/>
      <c r="C410" s="16"/>
      <c r="D410" s="16"/>
      <c r="E410" s="16"/>
      <c r="F410" s="30">
        <f t="shared" si="6"/>
        <v>0</v>
      </c>
    </row>
    <row r="411" spans="2:6">
      <c r="B411" s="15"/>
      <c r="C411" s="16"/>
      <c r="D411" s="16"/>
      <c r="E411" s="16"/>
      <c r="F411" s="30">
        <f t="shared" si="6"/>
        <v>0</v>
      </c>
    </row>
    <row r="412" spans="2:6">
      <c r="B412" s="15"/>
      <c r="C412" s="16"/>
      <c r="D412" s="16"/>
      <c r="E412" s="16"/>
      <c r="F412" s="30">
        <f t="shared" si="6"/>
        <v>0</v>
      </c>
    </row>
    <row r="413" spans="2:6">
      <c r="B413" s="15"/>
      <c r="C413" s="16"/>
      <c r="D413" s="16"/>
      <c r="E413" s="16"/>
      <c r="F413" s="30">
        <f t="shared" si="6"/>
        <v>0</v>
      </c>
    </row>
    <row r="414" spans="2:6">
      <c r="B414" s="15"/>
      <c r="C414" s="16"/>
      <c r="D414" s="16"/>
      <c r="E414" s="16"/>
      <c r="F414" s="30">
        <f t="shared" si="6"/>
        <v>0</v>
      </c>
    </row>
    <row r="415" spans="2:6">
      <c r="B415" s="15"/>
      <c r="C415" s="16"/>
      <c r="D415" s="16"/>
      <c r="E415" s="16"/>
      <c r="F415" s="30">
        <f t="shared" si="6"/>
        <v>0</v>
      </c>
    </row>
    <row r="416" spans="2:6">
      <c r="B416" s="15"/>
      <c r="C416" s="16"/>
      <c r="D416" s="16"/>
      <c r="E416" s="16"/>
      <c r="F416" s="30">
        <f t="shared" si="6"/>
        <v>0</v>
      </c>
    </row>
    <row r="417" spans="2:6">
      <c r="B417" s="15"/>
      <c r="C417" s="16"/>
      <c r="D417" s="16"/>
      <c r="E417" s="16"/>
      <c r="F417" s="30">
        <f t="shared" si="6"/>
        <v>0</v>
      </c>
    </row>
    <row r="418" spans="2:6">
      <c r="B418" s="15"/>
      <c r="C418" s="16"/>
      <c r="D418" s="16"/>
      <c r="E418" s="16"/>
      <c r="F418" s="30">
        <f t="shared" si="6"/>
        <v>0</v>
      </c>
    </row>
    <row r="419" spans="2:6">
      <c r="B419" s="15"/>
      <c r="C419" s="16"/>
      <c r="D419" s="16"/>
      <c r="E419" s="16"/>
      <c r="F419" s="30">
        <f t="shared" si="6"/>
        <v>0</v>
      </c>
    </row>
    <row r="420" spans="2:6">
      <c r="B420" s="15"/>
      <c r="C420" s="16"/>
      <c r="D420" s="16"/>
      <c r="E420" s="16"/>
      <c r="F420" s="30">
        <f t="shared" si="6"/>
        <v>0</v>
      </c>
    </row>
    <row r="421" spans="2:6">
      <c r="B421" s="15"/>
      <c r="C421" s="16"/>
      <c r="D421" s="16"/>
      <c r="E421" s="16"/>
      <c r="F421" s="30">
        <f t="shared" si="6"/>
        <v>0</v>
      </c>
    </row>
    <row r="422" spans="2:6">
      <c r="B422" s="15"/>
      <c r="C422" s="16"/>
      <c r="D422" s="16"/>
      <c r="E422" s="16"/>
      <c r="F422" s="30">
        <f t="shared" si="6"/>
        <v>0</v>
      </c>
    </row>
    <row r="423" spans="2:6">
      <c r="B423" s="15"/>
      <c r="C423" s="16"/>
      <c r="D423" s="16"/>
      <c r="E423" s="16"/>
      <c r="F423" s="30">
        <f t="shared" si="6"/>
        <v>0</v>
      </c>
    </row>
    <row r="424" spans="2:6">
      <c r="B424" s="15"/>
      <c r="C424" s="16"/>
      <c r="D424" s="16"/>
      <c r="E424" s="16"/>
      <c r="F424" s="30">
        <f t="shared" si="6"/>
        <v>0</v>
      </c>
    </row>
    <row r="425" spans="2:6">
      <c r="B425" s="15"/>
      <c r="C425" s="16"/>
      <c r="D425" s="16"/>
      <c r="E425" s="16"/>
      <c r="F425" s="30">
        <f t="shared" si="6"/>
        <v>0</v>
      </c>
    </row>
    <row r="426" spans="2:6">
      <c r="B426" s="15"/>
      <c r="C426" s="16"/>
      <c r="D426" s="16"/>
      <c r="E426" s="16"/>
      <c r="F426" s="30">
        <f t="shared" si="6"/>
        <v>0</v>
      </c>
    </row>
    <row r="427" spans="2:6">
      <c r="B427" s="15"/>
      <c r="C427" s="16"/>
      <c r="D427" s="16"/>
      <c r="E427" s="16"/>
      <c r="F427" s="30">
        <f t="shared" si="6"/>
        <v>0</v>
      </c>
    </row>
    <row r="428" spans="2:6">
      <c r="B428" s="15"/>
      <c r="C428" s="16"/>
      <c r="D428" s="16"/>
      <c r="E428" s="16"/>
      <c r="F428" s="30">
        <f t="shared" si="6"/>
        <v>0</v>
      </c>
    </row>
    <row r="429" spans="2:6">
      <c r="B429" s="15"/>
      <c r="C429" s="16"/>
      <c r="D429" s="16"/>
      <c r="E429" s="16"/>
      <c r="F429" s="30">
        <f t="shared" si="6"/>
        <v>0</v>
      </c>
    </row>
    <row r="430" spans="2:6">
      <c r="B430" s="15"/>
      <c r="C430" s="16"/>
      <c r="D430" s="16"/>
      <c r="E430" s="16"/>
      <c r="F430" s="30">
        <f t="shared" si="6"/>
        <v>0</v>
      </c>
    </row>
    <row r="431" spans="2:6">
      <c r="B431" s="15"/>
      <c r="C431" s="16"/>
      <c r="D431" s="16"/>
      <c r="E431" s="16"/>
      <c r="F431" s="30">
        <f t="shared" si="6"/>
        <v>0</v>
      </c>
    </row>
    <row r="432" spans="2:6">
      <c r="B432" s="15"/>
      <c r="C432" s="16"/>
      <c r="D432" s="16"/>
      <c r="E432" s="16"/>
      <c r="F432" s="30">
        <f t="shared" si="6"/>
        <v>0</v>
      </c>
    </row>
    <row r="433" spans="2:6">
      <c r="B433" s="15"/>
      <c r="C433" s="16"/>
      <c r="D433" s="16"/>
      <c r="E433" s="16"/>
      <c r="F433" s="30">
        <f t="shared" si="6"/>
        <v>0</v>
      </c>
    </row>
    <row r="434" spans="2:6">
      <c r="B434" s="15"/>
      <c r="C434" s="16"/>
      <c r="D434" s="16"/>
      <c r="E434" s="16"/>
      <c r="F434" s="30">
        <f t="shared" si="6"/>
        <v>0</v>
      </c>
    </row>
    <row r="435" spans="2:6">
      <c r="B435" s="15"/>
      <c r="C435" s="16"/>
      <c r="D435" s="16"/>
      <c r="E435" s="16"/>
      <c r="F435" s="30">
        <f t="shared" si="6"/>
        <v>0</v>
      </c>
    </row>
    <row r="436" spans="2:6">
      <c r="B436" s="15"/>
      <c r="C436" s="16"/>
      <c r="D436" s="16"/>
      <c r="E436" s="16"/>
      <c r="F436" s="30">
        <f t="shared" si="6"/>
        <v>0</v>
      </c>
    </row>
    <row r="437" spans="2:6">
      <c r="B437" s="15"/>
      <c r="C437" s="16"/>
      <c r="D437" s="16"/>
      <c r="E437" s="16"/>
      <c r="F437" s="30">
        <f t="shared" si="6"/>
        <v>0</v>
      </c>
    </row>
    <row r="438" spans="2:6">
      <c r="B438" s="15"/>
      <c r="C438" s="16"/>
      <c r="D438" s="16"/>
      <c r="E438" s="16"/>
      <c r="F438" s="30">
        <f t="shared" si="6"/>
        <v>0</v>
      </c>
    </row>
    <row r="439" spans="2:6">
      <c r="B439" s="15"/>
      <c r="C439" s="16"/>
      <c r="D439" s="16"/>
      <c r="E439" s="16"/>
      <c r="F439" s="30">
        <f t="shared" si="6"/>
        <v>0</v>
      </c>
    </row>
    <row r="440" spans="2:6">
      <c r="B440" s="15"/>
      <c r="C440" s="16"/>
      <c r="D440" s="16"/>
      <c r="E440" s="16"/>
      <c r="F440" s="30">
        <f t="shared" si="6"/>
        <v>0</v>
      </c>
    </row>
    <row r="441" spans="2:6">
      <c r="B441" s="15"/>
      <c r="C441" s="16"/>
      <c r="D441" s="16"/>
      <c r="E441" s="16"/>
      <c r="F441" s="30">
        <f t="shared" si="6"/>
        <v>0</v>
      </c>
    </row>
    <row r="442" spans="2:6">
      <c r="B442" s="15"/>
      <c r="C442" s="16"/>
      <c r="D442" s="16"/>
      <c r="E442" s="16"/>
      <c r="F442" s="30">
        <f t="shared" si="6"/>
        <v>0</v>
      </c>
    </row>
    <row r="443" spans="2:6">
      <c r="B443" s="15"/>
      <c r="C443" s="16"/>
      <c r="D443" s="16"/>
      <c r="E443" s="16"/>
      <c r="F443" s="30">
        <f t="shared" si="6"/>
        <v>0</v>
      </c>
    </row>
    <row r="444" spans="2:6">
      <c r="B444" s="15"/>
      <c r="C444" s="16"/>
      <c r="D444" s="16"/>
      <c r="E444" s="16"/>
      <c r="F444" s="30">
        <f t="shared" si="6"/>
        <v>0</v>
      </c>
    </row>
    <row r="445" spans="2:6">
      <c r="B445" s="15"/>
      <c r="C445" s="16"/>
      <c r="D445" s="16"/>
      <c r="E445" s="16"/>
      <c r="F445" s="30">
        <f t="shared" si="6"/>
        <v>0</v>
      </c>
    </row>
    <row r="446" spans="2:6">
      <c r="B446" s="15"/>
      <c r="C446" s="16"/>
      <c r="D446" s="16"/>
      <c r="E446" s="16"/>
      <c r="F446" s="30">
        <f t="shared" si="6"/>
        <v>0</v>
      </c>
    </row>
    <row r="447" spans="2:6">
      <c r="B447" s="15"/>
      <c r="C447" s="16"/>
      <c r="D447" s="16"/>
      <c r="E447" s="16"/>
      <c r="F447" s="30">
        <f t="shared" si="6"/>
        <v>0</v>
      </c>
    </row>
    <row r="448" spans="2:6">
      <c r="B448" s="15"/>
      <c r="C448" s="16"/>
      <c r="D448" s="16"/>
      <c r="E448" s="16"/>
      <c r="F448" s="30">
        <f t="shared" si="6"/>
        <v>0</v>
      </c>
    </row>
    <row r="449" spans="2:6">
      <c r="B449" s="15"/>
      <c r="C449" s="16"/>
      <c r="D449" s="16"/>
      <c r="E449" s="16"/>
      <c r="F449" s="30">
        <f t="shared" si="6"/>
        <v>0</v>
      </c>
    </row>
    <row r="450" spans="2:6">
      <c r="B450" s="15"/>
      <c r="C450" s="16"/>
      <c r="D450" s="16"/>
      <c r="E450" s="16"/>
      <c r="F450" s="30">
        <f t="shared" si="6"/>
        <v>0</v>
      </c>
    </row>
    <row r="451" spans="2:6">
      <c r="B451" s="15"/>
      <c r="C451" s="16"/>
      <c r="D451" s="16"/>
      <c r="E451" s="16"/>
      <c r="F451" s="30">
        <f t="shared" si="6"/>
        <v>0</v>
      </c>
    </row>
    <row r="452" spans="2:6">
      <c r="B452" s="15"/>
      <c r="C452" s="16"/>
      <c r="D452" s="16"/>
      <c r="E452" s="16"/>
      <c r="F452" s="30">
        <f t="shared" si="6"/>
        <v>0</v>
      </c>
    </row>
    <row r="453" spans="2:6">
      <c r="B453" s="15"/>
      <c r="C453" s="16"/>
      <c r="D453" s="16"/>
      <c r="E453" s="16"/>
      <c r="F453" s="30">
        <f t="shared" si="6"/>
        <v>0</v>
      </c>
    </row>
    <row r="454" spans="2:6">
      <c r="B454" s="15"/>
      <c r="C454" s="16"/>
      <c r="D454" s="16"/>
      <c r="E454" s="16"/>
      <c r="F454" s="30">
        <f t="shared" si="6"/>
        <v>0</v>
      </c>
    </row>
    <row r="455" spans="2:6">
      <c r="B455" s="15"/>
      <c r="C455" s="16"/>
      <c r="D455" s="16"/>
      <c r="E455" s="16"/>
      <c r="F455" s="30">
        <f t="shared" si="6"/>
        <v>0</v>
      </c>
    </row>
    <row r="456" spans="2:6">
      <c r="B456" s="15"/>
      <c r="C456" s="16"/>
      <c r="D456" s="16"/>
      <c r="E456" s="16"/>
      <c r="F456" s="30">
        <f t="shared" si="6"/>
        <v>0</v>
      </c>
    </row>
    <row r="457" spans="2:6">
      <c r="B457" s="15"/>
      <c r="C457" s="16"/>
      <c r="D457" s="16"/>
      <c r="E457" s="16"/>
      <c r="F457" s="30">
        <f t="shared" si="6"/>
        <v>0</v>
      </c>
    </row>
    <row r="458" spans="2:6">
      <c r="B458" s="15"/>
      <c r="C458" s="16"/>
      <c r="D458" s="16"/>
      <c r="E458" s="16"/>
      <c r="F458" s="30">
        <f t="shared" si="6"/>
        <v>0</v>
      </c>
    </row>
    <row r="459" spans="2:6">
      <c r="B459" s="15"/>
      <c r="C459" s="16"/>
      <c r="D459" s="16"/>
      <c r="E459" s="16"/>
      <c r="F459" s="30">
        <f t="shared" si="6"/>
        <v>0</v>
      </c>
    </row>
    <row r="460" spans="2:6">
      <c r="B460" s="15"/>
      <c r="C460" s="16"/>
      <c r="D460" s="16"/>
      <c r="E460" s="16"/>
      <c r="F460" s="30">
        <f t="shared" si="6"/>
        <v>0</v>
      </c>
    </row>
    <row r="461" spans="2:6">
      <c r="B461" s="15"/>
      <c r="C461" s="16"/>
      <c r="D461" s="16"/>
      <c r="E461" s="16"/>
      <c r="F461" s="30">
        <f t="shared" si="6"/>
        <v>0</v>
      </c>
    </row>
    <row r="462" spans="2:6">
      <c r="B462" s="15"/>
      <c r="C462" s="16"/>
      <c r="D462" s="16"/>
      <c r="E462" s="16"/>
      <c r="F462" s="30">
        <f t="shared" si="6"/>
        <v>0</v>
      </c>
    </row>
    <row r="463" spans="2:6">
      <c r="B463" s="15"/>
      <c r="C463" s="16"/>
      <c r="D463" s="16"/>
      <c r="E463" s="16"/>
      <c r="F463" s="30">
        <f t="shared" si="6"/>
        <v>0</v>
      </c>
    </row>
    <row r="464" spans="2:6">
      <c r="B464" s="15"/>
      <c r="C464" s="16"/>
      <c r="D464" s="16"/>
      <c r="E464" s="16"/>
      <c r="F464" s="30">
        <f t="shared" ref="F464:F501" si="7">(($D$9*C464)*D464)*E464</f>
        <v>0</v>
      </c>
    </row>
    <row r="465" spans="2:6">
      <c r="B465" s="15"/>
      <c r="C465" s="16"/>
      <c r="D465" s="16"/>
      <c r="E465" s="16"/>
      <c r="F465" s="30">
        <f t="shared" si="7"/>
        <v>0</v>
      </c>
    </row>
    <row r="466" spans="2:6">
      <c r="B466" s="15"/>
      <c r="C466" s="16"/>
      <c r="D466" s="16"/>
      <c r="E466" s="16"/>
      <c r="F466" s="30">
        <f t="shared" si="7"/>
        <v>0</v>
      </c>
    </row>
    <row r="467" spans="2:6">
      <c r="B467" s="15"/>
      <c r="C467" s="16"/>
      <c r="D467" s="16"/>
      <c r="E467" s="16"/>
      <c r="F467" s="30">
        <f t="shared" si="7"/>
        <v>0</v>
      </c>
    </row>
    <row r="468" spans="2:6">
      <c r="B468" s="15"/>
      <c r="C468" s="16"/>
      <c r="D468" s="16"/>
      <c r="E468" s="16"/>
      <c r="F468" s="30">
        <f t="shared" si="7"/>
        <v>0</v>
      </c>
    </row>
    <row r="469" spans="2:6">
      <c r="B469" s="15"/>
      <c r="C469" s="16"/>
      <c r="D469" s="16"/>
      <c r="E469" s="16"/>
      <c r="F469" s="30">
        <f t="shared" si="7"/>
        <v>0</v>
      </c>
    </row>
    <row r="470" spans="2:6">
      <c r="B470" s="15"/>
      <c r="C470" s="16"/>
      <c r="D470" s="16"/>
      <c r="E470" s="16"/>
      <c r="F470" s="30">
        <f t="shared" si="7"/>
        <v>0</v>
      </c>
    </row>
    <row r="471" spans="2:6">
      <c r="B471" s="15"/>
      <c r="C471" s="16"/>
      <c r="D471" s="16"/>
      <c r="E471" s="16"/>
      <c r="F471" s="30">
        <f t="shared" si="7"/>
        <v>0</v>
      </c>
    </row>
    <row r="472" spans="2:6">
      <c r="B472" s="15"/>
      <c r="C472" s="16"/>
      <c r="D472" s="16"/>
      <c r="E472" s="16"/>
      <c r="F472" s="30">
        <f t="shared" si="7"/>
        <v>0</v>
      </c>
    </row>
    <row r="473" spans="2:6">
      <c r="B473" s="15"/>
      <c r="C473" s="16"/>
      <c r="D473" s="16"/>
      <c r="E473" s="16"/>
      <c r="F473" s="30">
        <f t="shared" si="7"/>
        <v>0</v>
      </c>
    </row>
    <row r="474" spans="2:6">
      <c r="B474" s="15"/>
      <c r="C474" s="16"/>
      <c r="D474" s="16"/>
      <c r="E474" s="16"/>
      <c r="F474" s="30">
        <f t="shared" si="7"/>
        <v>0</v>
      </c>
    </row>
    <row r="475" spans="2:6">
      <c r="B475" s="15"/>
      <c r="C475" s="16"/>
      <c r="D475" s="16"/>
      <c r="E475" s="16"/>
      <c r="F475" s="30">
        <f t="shared" si="7"/>
        <v>0</v>
      </c>
    </row>
    <row r="476" spans="2:6">
      <c r="B476" s="15"/>
      <c r="C476" s="16"/>
      <c r="D476" s="16"/>
      <c r="E476" s="16"/>
      <c r="F476" s="30">
        <f t="shared" si="7"/>
        <v>0</v>
      </c>
    </row>
    <row r="477" spans="2:6">
      <c r="B477" s="15"/>
      <c r="C477" s="16"/>
      <c r="D477" s="16"/>
      <c r="E477" s="16"/>
      <c r="F477" s="30">
        <f t="shared" si="7"/>
        <v>0</v>
      </c>
    </row>
    <row r="478" spans="2:6">
      <c r="B478" s="15"/>
      <c r="C478" s="16"/>
      <c r="D478" s="16"/>
      <c r="E478" s="16"/>
      <c r="F478" s="30">
        <f t="shared" si="7"/>
        <v>0</v>
      </c>
    </row>
    <row r="479" spans="2:6">
      <c r="B479" s="15"/>
      <c r="C479" s="16"/>
      <c r="D479" s="16"/>
      <c r="E479" s="16"/>
      <c r="F479" s="30">
        <f t="shared" si="7"/>
        <v>0</v>
      </c>
    </row>
    <row r="480" spans="2:6">
      <c r="B480" s="15"/>
      <c r="C480" s="16"/>
      <c r="D480" s="16"/>
      <c r="E480" s="16"/>
      <c r="F480" s="30">
        <f t="shared" si="7"/>
        <v>0</v>
      </c>
    </row>
    <row r="481" spans="2:6">
      <c r="B481" s="15"/>
      <c r="C481" s="16"/>
      <c r="D481" s="16"/>
      <c r="E481" s="16"/>
      <c r="F481" s="30">
        <f t="shared" si="7"/>
        <v>0</v>
      </c>
    </row>
    <row r="482" spans="2:6">
      <c r="B482" s="15"/>
      <c r="C482" s="16"/>
      <c r="D482" s="16"/>
      <c r="E482" s="16"/>
      <c r="F482" s="30">
        <f t="shared" si="7"/>
        <v>0</v>
      </c>
    </row>
    <row r="483" spans="2:6">
      <c r="B483" s="15"/>
      <c r="C483" s="16"/>
      <c r="D483" s="16"/>
      <c r="E483" s="16"/>
      <c r="F483" s="30">
        <f t="shared" si="7"/>
        <v>0</v>
      </c>
    </row>
    <row r="484" spans="2:6">
      <c r="B484" s="15"/>
      <c r="C484" s="16"/>
      <c r="D484" s="16"/>
      <c r="E484" s="16"/>
      <c r="F484" s="30">
        <f t="shared" si="7"/>
        <v>0</v>
      </c>
    </row>
    <row r="485" spans="2:6">
      <c r="B485" s="15"/>
      <c r="C485" s="16"/>
      <c r="D485" s="16"/>
      <c r="E485" s="16"/>
      <c r="F485" s="30">
        <f t="shared" si="7"/>
        <v>0</v>
      </c>
    </row>
    <row r="486" spans="2:6">
      <c r="B486" s="15"/>
      <c r="C486" s="16"/>
      <c r="D486" s="16"/>
      <c r="E486" s="16"/>
      <c r="F486" s="30">
        <f t="shared" si="7"/>
        <v>0</v>
      </c>
    </row>
    <row r="487" spans="2:6">
      <c r="B487" s="15"/>
      <c r="C487" s="16"/>
      <c r="D487" s="16"/>
      <c r="E487" s="16"/>
      <c r="F487" s="30">
        <f t="shared" si="7"/>
        <v>0</v>
      </c>
    </row>
    <row r="488" spans="2:6">
      <c r="B488" s="15"/>
      <c r="C488" s="16"/>
      <c r="D488" s="16"/>
      <c r="E488" s="16"/>
      <c r="F488" s="30">
        <f t="shared" si="7"/>
        <v>0</v>
      </c>
    </row>
    <row r="489" spans="2:6">
      <c r="B489" s="15"/>
      <c r="C489" s="16"/>
      <c r="D489" s="16"/>
      <c r="E489" s="16"/>
      <c r="F489" s="30">
        <f t="shared" si="7"/>
        <v>0</v>
      </c>
    </row>
    <row r="490" spans="2:6">
      <c r="B490" s="15"/>
      <c r="C490" s="16"/>
      <c r="D490" s="16"/>
      <c r="E490" s="16"/>
      <c r="F490" s="30">
        <f t="shared" si="7"/>
        <v>0</v>
      </c>
    </row>
    <row r="491" spans="2:6">
      <c r="B491" s="15"/>
      <c r="C491" s="16"/>
      <c r="D491" s="16"/>
      <c r="E491" s="16"/>
      <c r="F491" s="30">
        <f t="shared" si="7"/>
        <v>0</v>
      </c>
    </row>
    <row r="492" spans="2:6">
      <c r="B492" s="15"/>
      <c r="C492" s="16"/>
      <c r="D492" s="16"/>
      <c r="E492" s="16"/>
      <c r="F492" s="30">
        <f t="shared" si="7"/>
        <v>0</v>
      </c>
    </row>
    <row r="493" spans="2:6">
      <c r="B493" s="15"/>
      <c r="C493" s="16"/>
      <c r="D493" s="16"/>
      <c r="E493" s="16"/>
      <c r="F493" s="30">
        <f t="shared" si="7"/>
        <v>0</v>
      </c>
    </row>
    <row r="494" spans="2:6">
      <c r="B494" s="15"/>
      <c r="C494" s="16"/>
      <c r="D494" s="16"/>
      <c r="E494" s="16"/>
      <c r="F494" s="30">
        <f t="shared" si="7"/>
        <v>0</v>
      </c>
    </row>
    <row r="495" spans="2:6">
      <c r="B495" s="15"/>
      <c r="C495" s="16"/>
      <c r="D495" s="16"/>
      <c r="E495" s="16"/>
      <c r="F495" s="30">
        <f t="shared" si="7"/>
        <v>0</v>
      </c>
    </row>
    <row r="496" spans="2:6">
      <c r="B496" s="15"/>
      <c r="C496" s="16"/>
      <c r="D496" s="16"/>
      <c r="E496" s="16"/>
      <c r="F496" s="30">
        <f t="shared" si="7"/>
        <v>0</v>
      </c>
    </row>
    <row r="497" spans="2:7">
      <c r="B497" s="15"/>
      <c r="C497" s="16"/>
      <c r="D497" s="16"/>
      <c r="E497" s="16"/>
      <c r="F497" s="30">
        <f t="shared" si="7"/>
        <v>0</v>
      </c>
    </row>
    <row r="498" spans="2:7">
      <c r="B498" s="15"/>
      <c r="C498" s="16"/>
      <c r="D498" s="16"/>
      <c r="E498" s="16"/>
      <c r="F498" s="30">
        <f t="shared" si="7"/>
        <v>0</v>
      </c>
    </row>
    <row r="499" spans="2:7">
      <c r="B499" s="15"/>
      <c r="C499" s="16"/>
      <c r="D499" s="16"/>
      <c r="E499" s="16"/>
      <c r="F499" s="30">
        <f t="shared" si="7"/>
        <v>0</v>
      </c>
    </row>
    <row r="500" spans="2:7">
      <c r="B500" s="15"/>
      <c r="C500" s="16"/>
      <c r="D500" s="16"/>
      <c r="E500" s="16"/>
      <c r="F500" s="30">
        <f t="shared" si="7"/>
        <v>0</v>
      </c>
    </row>
    <row r="501" spans="2:7">
      <c r="B501" s="15"/>
      <c r="C501" s="16"/>
      <c r="D501" s="16"/>
      <c r="E501" s="16"/>
      <c r="F501" s="30">
        <f t="shared" si="7"/>
        <v>0</v>
      </c>
    </row>
    <row r="502" spans="2:7" hidden="1">
      <c r="F502" s="31">
        <f>SUM(F12:F501)</f>
        <v>87.648635842293913</v>
      </c>
      <c r="G502" s="21"/>
    </row>
  </sheetData>
  <sheetProtection password="CEBC" sheet="1" objects="1" scenarios="1" selectLockedCells="1"/>
  <mergeCells count="12">
    <mergeCell ref="H39:J39"/>
    <mergeCell ref="B7:J8"/>
    <mergeCell ref="B10:B11"/>
    <mergeCell ref="E10:E11"/>
    <mergeCell ref="C10:C11"/>
    <mergeCell ref="D10:D11"/>
    <mergeCell ref="H30:J31"/>
    <mergeCell ref="A10:A11"/>
    <mergeCell ref="H10:J10"/>
    <mergeCell ref="H13:J14"/>
    <mergeCell ref="H19:J20"/>
    <mergeCell ref="H24:J25"/>
  </mergeCells>
  <conditionalFormatting sqref="B12:F501">
    <cfRule type="notContainsBlanks" dxfId="1" priority="1">
      <formula>LEN(TRIM(B12))&gt;0</formula>
    </cfRule>
  </conditionalFormatting>
  <dataValidations xWindow="775" yWindow="892" count="6">
    <dataValidation type="decimal" allowBlank="1" showErrorMessage="1" errorTitle="BŁĄD" error="Wprowadź poprawne dane. TYLKO liczby z zakresu 0,001 do 9000000" sqref="C12:E501">
      <formula1>0.001</formula1>
      <formula2>9000000</formula2>
    </dataValidation>
    <dataValidation type="whole" allowBlank="1" showErrorMessage="1" errorTitle="BŁĄD" error="Wprowadź poprawne dane. TYLKO liczby z zakresu 1 do 1000" sqref="I15:I16">
      <formula1>1</formula1>
      <formula2>1000</formula2>
    </dataValidation>
    <dataValidation type="decimal" allowBlank="1" showErrorMessage="1" errorTitle="BŁĄD" error="Wprowadź poprawne dane. TYLKO liczby z zakresu 0,001 do 9000" sqref="I21">
      <formula1>0.001</formula1>
      <formula2>9000</formula2>
    </dataValidation>
    <dataValidation type="whole" allowBlank="1" showErrorMessage="1" errorTitle="BŁĄD" error="Wprowadź poprawne dane. TYLKO liczby z zakresu 1 do 500" sqref="I26 I32">
      <formula1>1</formula1>
      <formula2>500</formula2>
    </dataValidation>
    <dataValidation type="decimal" allowBlank="1" showErrorMessage="1" errorTitle="BŁĄD" error="Wprowadź poprawne dane. TYLKO liczby z zakresu 0,001 do 99" sqref="I27">
      <formula1>0.001</formula1>
      <formula2>99</formula2>
    </dataValidation>
    <dataValidation type="whole" allowBlank="1" showErrorMessage="1" errorTitle="BŁĄD" error="Wprowadź poprawne dane. TYLKO liczby z zakresu 1 do 9000" sqref="I33">
      <formula1>1</formula1>
      <formula2>9000</formula2>
    </dataValidation>
  </dataValidations>
  <hyperlinks>
    <hyperlink ref="B2" r:id="rId1"/>
    <hyperlink ref="H10:J10" location="'Jak obliczyć'!A1" display="Może się przydać!"/>
    <hyperlink ref="H39" r:id="rId2"/>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dimension ref="B2:L42"/>
  <sheetViews>
    <sheetView zoomScaleNormal="100" workbookViewId="0">
      <pane xSplit="26" ySplit="46" topLeftCell="AA47" activePane="bottomRight" state="frozenSplit"/>
      <selection pane="topRight" activeCell="AA1" sqref="AA1"/>
      <selection pane="bottomLeft" activeCell="A51" sqref="A51"/>
      <selection pane="bottomRight" activeCell="E15" sqref="E15:E17"/>
    </sheetView>
  </sheetViews>
  <sheetFormatPr defaultRowHeight="14.25"/>
  <cols>
    <col min="1" max="1" width="6.75" style="33" customWidth="1"/>
    <col min="2" max="2" width="13.25" style="33" customWidth="1"/>
    <col min="3" max="3" width="6.125" style="33" bestFit="1" customWidth="1"/>
    <col min="4" max="4" width="25.75" style="33" bestFit="1" customWidth="1"/>
    <col min="5" max="5" width="9.25" style="33" bestFit="1" customWidth="1"/>
    <col min="6" max="6" width="11.125" style="33" bestFit="1" customWidth="1"/>
    <col min="7" max="7" width="12.75" style="33" bestFit="1" customWidth="1"/>
    <col min="8" max="16384" width="9" style="33"/>
  </cols>
  <sheetData>
    <row r="2" spans="2:7">
      <c r="B2" s="75" t="s">
        <v>3</v>
      </c>
      <c r="C2" s="75"/>
      <c r="D2" s="75"/>
    </row>
    <row r="13" spans="2:7" ht="15" thickBot="1"/>
    <row r="14" spans="2:7">
      <c r="B14" s="91" t="s">
        <v>54</v>
      </c>
      <c r="C14" s="35"/>
      <c r="D14" s="35"/>
      <c r="E14" s="36" t="s">
        <v>39</v>
      </c>
      <c r="F14" s="37" t="s">
        <v>40</v>
      </c>
      <c r="G14" s="38" t="s">
        <v>1</v>
      </c>
    </row>
    <row r="15" spans="2:7">
      <c r="B15" s="92"/>
      <c r="C15" s="88" t="s">
        <v>41</v>
      </c>
      <c r="D15" s="39" t="s">
        <v>42</v>
      </c>
      <c r="E15" s="94">
        <v>477</v>
      </c>
      <c r="F15" s="40">
        <v>152.35</v>
      </c>
      <c r="G15" s="41">
        <f>((F15/100)*23)+F15</f>
        <v>187.39049999999997</v>
      </c>
    </row>
    <row r="16" spans="2:7">
      <c r="B16" s="92"/>
      <c r="C16" s="88"/>
      <c r="D16" s="39" t="s">
        <v>43</v>
      </c>
      <c r="E16" s="94"/>
      <c r="F16" s="40">
        <v>107.47</v>
      </c>
      <c r="G16" s="41">
        <f t="shared" ref="G16:G23" si="0">((F16/100)*23)+F16</f>
        <v>132.18809999999999</v>
      </c>
    </row>
    <row r="17" spans="2:9" ht="15" thickBot="1">
      <c r="B17" s="92"/>
      <c r="C17" s="89"/>
      <c r="D17" s="42" t="s">
        <v>44</v>
      </c>
      <c r="E17" s="94"/>
      <c r="F17" s="43">
        <v>1.76</v>
      </c>
      <c r="G17" s="44">
        <f t="shared" si="0"/>
        <v>2.1648000000000001</v>
      </c>
    </row>
    <row r="18" spans="2:9">
      <c r="B18" s="92"/>
      <c r="C18" s="90" t="s">
        <v>45</v>
      </c>
      <c r="D18" s="39" t="s">
        <v>42</v>
      </c>
      <c r="E18" s="95">
        <v>773</v>
      </c>
      <c r="F18" s="40">
        <v>119.43</v>
      </c>
      <c r="G18" s="41">
        <f t="shared" si="0"/>
        <v>146.89890000000003</v>
      </c>
    </row>
    <row r="19" spans="2:9">
      <c r="B19" s="92"/>
      <c r="C19" s="88"/>
      <c r="D19" s="39" t="s">
        <v>46</v>
      </c>
      <c r="E19" s="94"/>
      <c r="F19" s="40">
        <v>66.56</v>
      </c>
      <c r="G19" s="41">
        <f t="shared" si="0"/>
        <v>81.868800000000007</v>
      </c>
    </row>
    <row r="20" spans="2:9" ht="15" thickBot="1">
      <c r="B20" s="92"/>
      <c r="C20" s="89"/>
      <c r="D20" s="42" t="s">
        <v>44</v>
      </c>
      <c r="E20" s="96"/>
      <c r="F20" s="43">
        <v>2.86</v>
      </c>
      <c r="G20" s="44">
        <f t="shared" si="0"/>
        <v>3.5177999999999998</v>
      </c>
    </row>
    <row r="21" spans="2:9">
      <c r="B21" s="92"/>
      <c r="C21" s="39"/>
      <c r="D21" s="39" t="s">
        <v>47</v>
      </c>
      <c r="E21" s="51">
        <v>1</v>
      </c>
      <c r="F21" s="40">
        <v>7.37</v>
      </c>
      <c r="G21" s="41">
        <f t="shared" si="0"/>
        <v>9.065100000000001</v>
      </c>
    </row>
    <row r="22" spans="2:9">
      <c r="B22" s="92"/>
      <c r="C22" s="39"/>
      <c r="D22" s="39" t="s">
        <v>48</v>
      </c>
      <c r="E22" s="51">
        <v>1</v>
      </c>
      <c r="F22" s="40">
        <v>6.5</v>
      </c>
      <c r="G22" s="41">
        <f t="shared" si="0"/>
        <v>7.9950000000000001</v>
      </c>
    </row>
    <row r="23" spans="2:9" ht="15" thickBot="1">
      <c r="B23" s="93"/>
      <c r="C23" s="45"/>
      <c r="D23" s="45" t="s">
        <v>49</v>
      </c>
      <c r="E23" s="52">
        <v>1</v>
      </c>
      <c r="F23" s="46">
        <v>4.8</v>
      </c>
      <c r="G23" s="47">
        <f t="shared" si="0"/>
        <v>5.9039999999999999</v>
      </c>
    </row>
    <row r="24" spans="2:9">
      <c r="B24" s="48"/>
      <c r="C24" s="97" t="s">
        <v>50</v>
      </c>
      <c r="D24" s="97"/>
      <c r="E24" s="97"/>
      <c r="F24" s="97"/>
      <c r="G24" s="49">
        <f>SUM(G15:G23)</f>
        <v>576.99299999999994</v>
      </c>
    </row>
    <row r="27" spans="2:9" ht="34.5" customHeight="1">
      <c r="D27" s="87" t="s">
        <v>51</v>
      </c>
      <c r="E27" s="87"/>
      <c r="F27" s="87"/>
      <c r="G27" s="53">
        <f>(G17+G16+G15)/E15</f>
        <v>0.67451446540880489</v>
      </c>
      <c r="H27" s="59" t="s">
        <v>1</v>
      </c>
    </row>
    <row r="28" spans="2:9" ht="34.5" customHeight="1">
      <c r="D28" s="87" t="s">
        <v>52</v>
      </c>
      <c r="E28" s="87"/>
      <c r="F28" s="87"/>
      <c r="G28" s="53">
        <f>(G20+G19+G18)/E18</f>
        <v>0.30049870633893921</v>
      </c>
      <c r="H28" s="59" t="s">
        <v>1</v>
      </c>
    </row>
    <row r="29" spans="2:9" ht="30.75" customHeight="1">
      <c r="D29" s="87" t="s">
        <v>53</v>
      </c>
      <c r="E29" s="87"/>
      <c r="F29" s="87"/>
      <c r="G29" s="54">
        <f>G23+G22+G21</f>
        <v>22.964100000000002</v>
      </c>
      <c r="H29" s="59" t="s">
        <v>1</v>
      </c>
    </row>
    <row r="30" spans="2:9">
      <c r="D30" s="50"/>
      <c r="E30" s="50"/>
      <c r="F30" s="50"/>
      <c r="G30" s="50"/>
      <c r="H30" s="59"/>
    </row>
    <row r="32" spans="2:9" ht="14.25" customHeight="1">
      <c r="B32" s="78" t="s">
        <v>80</v>
      </c>
      <c r="C32" s="78"/>
      <c r="D32" s="78"/>
      <c r="E32" s="78"/>
      <c r="F32" s="78"/>
      <c r="G32" s="78"/>
      <c r="H32" s="78"/>
      <c r="I32" s="66"/>
    </row>
    <row r="33" spans="2:12" ht="14.25" customHeight="1">
      <c r="B33" s="78"/>
      <c r="C33" s="78"/>
      <c r="D33" s="78"/>
      <c r="E33" s="78"/>
      <c r="F33" s="78"/>
      <c r="G33" s="78"/>
      <c r="H33" s="78"/>
      <c r="I33" s="66"/>
      <c r="J33" s="71" t="s">
        <v>77</v>
      </c>
    </row>
    <row r="34" spans="2:12" ht="14.25" customHeight="1">
      <c r="B34" s="78"/>
      <c r="C34" s="78"/>
      <c r="D34" s="78"/>
      <c r="E34" s="78"/>
      <c r="F34" s="78"/>
      <c r="G34" s="78"/>
      <c r="H34" s="78"/>
      <c r="I34" s="66"/>
      <c r="J34" s="71" t="s">
        <v>79</v>
      </c>
    </row>
    <row r="35" spans="2:12" ht="14.25" customHeight="1">
      <c r="B35" s="78"/>
      <c r="C35" s="78"/>
      <c r="D35" s="78"/>
      <c r="E35" s="78"/>
      <c r="F35" s="78"/>
      <c r="G35" s="78"/>
      <c r="H35" s="78"/>
      <c r="I35" s="66"/>
      <c r="J35" s="75" t="s">
        <v>78</v>
      </c>
      <c r="K35" s="75"/>
      <c r="L35" s="75"/>
    </row>
    <row r="36" spans="2:12" ht="14.25" customHeight="1">
      <c r="B36" s="78"/>
      <c r="C36" s="78"/>
      <c r="D36" s="78"/>
      <c r="E36" s="78"/>
      <c r="F36" s="78"/>
      <c r="G36" s="78"/>
      <c r="H36" s="78"/>
      <c r="I36" s="66"/>
    </row>
    <row r="37" spans="2:12" ht="14.25" customHeight="1">
      <c r="B37" s="78"/>
      <c r="C37" s="78"/>
      <c r="D37" s="78"/>
      <c r="E37" s="78"/>
      <c r="F37" s="78"/>
      <c r="G37" s="78"/>
      <c r="H37" s="78"/>
      <c r="I37" s="66"/>
    </row>
    <row r="38" spans="2:12" ht="14.25" customHeight="1">
      <c r="B38" s="66"/>
      <c r="C38" s="66"/>
      <c r="D38" s="66"/>
      <c r="E38" s="66"/>
      <c r="F38" s="66"/>
      <c r="G38" s="66"/>
      <c r="H38" s="66"/>
      <c r="I38" s="66"/>
    </row>
    <row r="39" spans="2:12" ht="14.25" customHeight="1">
      <c r="B39" s="66"/>
      <c r="C39" s="66"/>
      <c r="D39" s="66"/>
      <c r="E39" s="66"/>
      <c r="F39" s="66"/>
      <c r="G39" s="66"/>
      <c r="H39" s="66"/>
      <c r="I39" s="66"/>
    </row>
    <row r="40" spans="2:12" ht="14.25" customHeight="1">
      <c r="B40" s="66"/>
      <c r="C40" s="66"/>
      <c r="D40" s="66"/>
      <c r="E40" s="66"/>
      <c r="F40" s="66"/>
      <c r="G40" s="66"/>
      <c r="H40" s="66"/>
      <c r="I40" s="66"/>
    </row>
    <row r="41" spans="2:12" ht="14.25" customHeight="1">
      <c r="B41" s="66"/>
      <c r="C41" s="66"/>
      <c r="D41" s="66"/>
      <c r="E41" s="66"/>
      <c r="F41" s="66"/>
      <c r="G41" s="66"/>
      <c r="H41" s="66"/>
      <c r="I41" s="66"/>
    </row>
    <row r="42" spans="2:12" ht="14.25" customHeight="1">
      <c r="B42" s="66"/>
      <c r="C42" s="66"/>
      <c r="D42" s="66"/>
      <c r="E42" s="66"/>
      <c r="F42" s="66"/>
      <c r="G42" s="66"/>
      <c r="H42" s="66"/>
      <c r="I42" s="66"/>
    </row>
  </sheetData>
  <sheetProtection password="CEBC" sheet="1" objects="1" scenarios="1" selectLockedCells="1"/>
  <mergeCells count="12">
    <mergeCell ref="B2:D2"/>
    <mergeCell ref="J35:L35"/>
    <mergeCell ref="D27:F27"/>
    <mergeCell ref="D28:F28"/>
    <mergeCell ref="D29:F29"/>
    <mergeCell ref="C15:C17"/>
    <mergeCell ref="C18:C20"/>
    <mergeCell ref="B14:B23"/>
    <mergeCell ref="E15:E17"/>
    <mergeCell ref="E18:E20"/>
    <mergeCell ref="C24:F24"/>
    <mergeCell ref="B32:H37"/>
  </mergeCells>
  <dataValidations count="2">
    <dataValidation type="whole" allowBlank="1" showErrorMessage="1" errorTitle="BŁĄD" error="Wprowadź wartość liczbową w zakresie od 1 do 9000" sqref="E15:E20">
      <formula1>1</formula1>
      <formula2>9000</formula2>
    </dataValidation>
    <dataValidation type="decimal" allowBlank="1" showErrorMessage="1" errorTitle="BŁĄD" error="Wprowadź wartość liczbową od 0,01 do 9000" sqref="F15:F23">
      <formula1>0.01</formula1>
      <formula2>9000</formula2>
    </dataValidation>
  </dataValidations>
  <hyperlinks>
    <hyperlink ref="B2" r:id="rId1"/>
    <hyperlink ref="J35" r:id="rId2"/>
  </hyperlinks>
  <pageMargins left="0.7" right="0.7" top="0.75" bottom="0.75" header="0.3" footer="0.3"/>
  <pageSetup paperSize="9" orientation="portrait" horizontalDpi="0" verticalDpi="0" r:id="rId3"/>
  <drawing r:id="rId4"/>
</worksheet>
</file>

<file path=xl/worksheets/sheet5.xml><?xml version="1.0" encoding="utf-8"?>
<worksheet xmlns="http://schemas.openxmlformats.org/spreadsheetml/2006/main" xmlns:r="http://schemas.openxmlformats.org/officeDocument/2006/relationships">
  <dimension ref="B1:K497"/>
  <sheetViews>
    <sheetView workbookViewId="0">
      <pane xSplit="20" ySplit="21" topLeftCell="U22" activePane="bottomRight" state="frozenSplit"/>
      <selection pane="topRight" activeCell="U1" sqref="U1"/>
      <selection pane="bottomLeft" activeCell="A22" sqref="A22"/>
      <selection pane="bottomRight" activeCell="B22" sqref="B22"/>
    </sheetView>
  </sheetViews>
  <sheetFormatPr defaultRowHeight="14.25"/>
  <cols>
    <col min="1" max="1" width="4.625" style="18" customWidth="1"/>
    <col min="2" max="2" width="47.5" style="18" customWidth="1"/>
    <col min="3" max="3" width="11.5" style="18" customWidth="1"/>
    <col min="4" max="5" width="10.875" style="18" customWidth="1"/>
    <col min="6" max="6" width="11.375" style="18" customWidth="1"/>
    <col min="7" max="7" width="15.75" style="18" customWidth="1"/>
    <col min="8" max="8" width="3.875" style="18" customWidth="1"/>
    <col min="9" max="9" width="14" style="18" bestFit="1" customWidth="1"/>
    <col min="10" max="29" width="9" style="18" customWidth="1"/>
    <col min="30" max="16384" width="9" style="18"/>
  </cols>
  <sheetData>
    <row r="1" spans="2:11">
      <c r="C1" s="98" t="s">
        <v>61</v>
      </c>
      <c r="D1" s="98"/>
      <c r="E1" s="98"/>
      <c r="F1" s="98"/>
      <c r="G1" s="98"/>
      <c r="H1" s="98"/>
      <c r="I1" s="98"/>
      <c r="J1" s="98"/>
      <c r="K1" s="98"/>
    </row>
    <row r="2" spans="2:11">
      <c r="B2" s="34" t="s">
        <v>3</v>
      </c>
      <c r="C2" s="98"/>
      <c r="D2" s="98"/>
      <c r="E2" s="98"/>
      <c r="F2" s="98"/>
      <c r="G2" s="98"/>
      <c r="H2" s="98"/>
      <c r="I2" s="98"/>
      <c r="J2" s="98"/>
      <c r="K2" s="98"/>
    </row>
    <row r="3" spans="2:11">
      <c r="C3" s="98"/>
      <c r="D3" s="98"/>
      <c r="E3" s="98"/>
      <c r="F3" s="98"/>
      <c r="G3" s="98"/>
      <c r="H3" s="98"/>
      <c r="I3" s="98"/>
      <c r="J3" s="98"/>
      <c r="K3" s="98"/>
    </row>
    <row r="14" spans="2:11" ht="14.25" customHeight="1">
      <c r="B14" s="85" t="s">
        <v>57</v>
      </c>
      <c r="C14" s="85"/>
      <c r="D14" s="85"/>
      <c r="E14" s="85"/>
      <c r="F14" s="85"/>
      <c r="G14" s="85"/>
      <c r="H14" s="85"/>
      <c r="I14" s="85"/>
      <c r="J14" s="85"/>
    </row>
    <row r="15" spans="2:11" ht="14.25" customHeight="1">
      <c r="B15" s="85"/>
      <c r="C15" s="85"/>
      <c r="D15" s="85"/>
      <c r="E15" s="85"/>
      <c r="F15" s="85"/>
      <c r="G15" s="85"/>
      <c r="H15" s="85"/>
      <c r="I15" s="85"/>
      <c r="J15" s="85"/>
    </row>
    <row r="16" spans="2:11">
      <c r="B16" s="85"/>
      <c r="C16" s="85"/>
      <c r="D16" s="85"/>
      <c r="E16" s="85"/>
      <c r="F16" s="85"/>
      <c r="G16" s="85"/>
      <c r="H16" s="85"/>
      <c r="I16" s="85"/>
      <c r="J16" s="85"/>
    </row>
    <row r="17" spans="2:11">
      <c r="B17" s="85"/>
      <c r="C17" s="85"/>
      <c r="D17" s="85"/>
      <c r="E17" s="85"/>
      <c r="F17" s="85"/>
      <c r="G17" s="85"/>
      <c r="H17" s="85"/>
      <c r="I17" s="85"/>
      <c r="J17" s="85"/>
    </row>
    <row r="19" spans="2:11" ht="83.25" customHeight="1">
      <c r="B19" s="86" t="s">
        <v>4</v>
      </c>
      <c r="C19" s="86" t="s">
        <v>5</v>
      </c>
      <c r="D19" s="99" t="s">
        <v>6</v>
      </c>
      <c r="E19" s="100"/>
      <c r="F19" s="86" t="s">
        <v>7</v>
      </c>
      <c r="G19" s="101" t="s">
        <v>60</v>
      </c>
      <c r="I19" s="81" t="s">
        <v>27</v>
      </c>
      <c r="J19" s="81"/>
      <c r="K19" s="81"/>
    </row>
    <row r="20" spans="2:11">
      <c r="B20" s="86"/>
      <c r="C20" s="86"/>
      <c r="D20" s="22" t="s">
        <v>56</v>
      </c>
      <c r="E20" s="22" t="s">
        <v>55</v>
      </c>
      <c r="F20" s="86"/>
      <c r="G20" s="101"/>
      <c r="I20" s="60"/>
      <c r="J20" s="60"/>
      <c r="K20" s="60"/>
    </row>
    <row r="21" spans="2:11">
      <c r="B21" s="86"/>
      <c r="C21" s="86"/>
      <c r="D21" s="55">
        <f>'G12g dane'!G27</f>
        <v>0.67451446540880489</v>
      </c>
      <c r="E21" s="55">
        <f>'G12g dane'!G28</f>
        <v>0.30049870633893921</v>
      </c>
      <c r="F21" s="86"/>
      <c r="G21" s="57">
        <f>G497</f>
        <v>67.086006934218545</v>
      </c>
      <c r="I21" s="23"/>
      <c r="J21" s="23"/>
      <c r="K21" s="23"/>
    </row>
    <row r="22" spans="2:11" ht="15" customHeight="1">
      <c r="B22" s="15" t="s">
        <v>8</v>
      </c>
      <c r="C22" s="16">
        <v>125</v>
      </c>
      <c r="D22" s="16">
        <v>3</v>
      </c>
      <c r="E22" s="16">
        <v>5</v>
      </c>
      <c r="F22" s="16">
        <v>30</v>
      </c>
      <c r="G22" s="58">
        <f t="shared" ref="G22:G53" si="0">(((C22/1000)*(D22*$D$21))+((C22/1000)*(E22*$E$21)))*F22</f>
        <v>13.222638479704164</v>
      </c>
      <c r="I22" s="80" t="s">
        <v>29</v>
      </c>
      <c r="J22" s="80"/>
      <c r="K22" s="80"/>
    </row>
    <row r="23" spans="2:11">
      <c r="B23" s="15" t="s">
        <v>10</v>
      </c>
      <c r="C23" s="16">
        <v>2400</v>
      </c>
      <c r="D23" s="16">
        <v>0.1</v>
      </c>
      <c r="E23" s="16">
        <v>0.15</v>
      </c>
      <c r="F23" s="16">
        <v>30</v>
      </c>
      <c r="G23" s="58">
        <f t="shared" si="0"/>
        <v>8.101890179403938</v>
      </c>
      <c r="I23" s="82"/>
      <c r="J23" s="82"/>
      <c r="K23" s="82"/>
    </row>
    <row r="24" spans="2:11" ht="15">
      <c r="B24" s="15" t="s">
        <v>11</v>
      </c>
      <c r="C24" s="16">
        <v>2600</v>
      </c>
      <c r="D24" s="16">
        <v>0</v>
      </c>
      <c r="E24" s="16">
        <v>2</v>
      </c>
      <c r="F24" s="16">
        <v>4</v>
      </c>
      <c r="G24" s="58">
        <f t="shared" si="0"/>
        <v>6.2503730918499363</v>
      </c>
      <c r="I24" s="10" t="s">
        <v>19</v>
      </c>
      <c r="J24" s="11">
        <v>3</v>
      </c>
      <c r="K24" s="14" t="s">
        <v>20</v>
      </c>
    </row>
    <row r="25" spans="2:11" ht="15">
      <c r="B25" s="15" t="s">
        <v>12</v>
      </c>
      <c r="C25" s="16">
        <v>23</v>
      </c>
      <c r="D25" s="16">
        <v>0</v>
      </c>
      <c r="E25" s="16">
        <v>3</v>
      </c>
      <c r="F25" s="16">
        <v>30</v>
      </c>
      <c r="G25" s="58">
        <f t="shared" si="0"/>
        <v>0.62203232212160409</v>
      </c>
      <c r="I25" s="10" t="s">
        <v>21</v>
      </c>
      <c r="J25" s="12">
        <v>5</v>
      </c>
      <c r="K25" s="14" t="s">
        <v>22</v>
      </c>
    </row>
    <row r="26" spans="2:11" ht="15">
      <c r="B26" s="15" t="s">
        <v>37</v>
      </c>
      <c r="C26" s="16">
        <v>276</v>
      </c>
      <c r="D26" s="16">
        <v>2</v>
      </c>
      <c r="E26" s="16">
        <v>3</v>
      </c>
      <c r="F26" s="16">
        <v>30</v>
      </c>
      <c r="G26" s="58">
        <f t="shared" si="0"/>
        <v>18.634347412629062</v>
      </c>
      <c r="I26" s="10" t="s">
        <v>23</v>
      </c>
      <c r="J26" s="13">
        <f>(J24/60)*J25</f>
        <v>0.25</v>
      </c>
      <c r="K26" s="14" t="s">
        <v>24</v>
      </c>
    </row>
    <row r="27" spans="2:11">
      <c r="B27" s="15" t="s">
        <v>36</v>
      </c>
      <c r="C27" s="16">
        <v>300</v>
      </c>
      <c r="D27" s="16">
        <v>2</v>
      </c>
      <c r="E27" s="16">
        <v>3</v>
      </c>
      <c r="F27" s="16">
        <v>30</v>
      </c>
      <c r="G27" s="58">
        <f t="shared" si="0"/>
        <v>20.254725448509845</v>
      </c>
    </row>
    <row r="28" spans="2:11">
      <c r="B28" s="15"/>
      <c r="C28" s="16"/>
      <c r="D28" s="16"/>
      <c r="E28" s="16"/>
      <c r="F28" s="16"/>
      <c r="G28" s="58">
        <f t="shared" si="0"/>
        <v>0</v>
      </c>
      <c r="I28" s="83" t="s">
        <v>28</v>
      </c>
      <c r="J28" s="83"/>
      <c r="K28" s="83"/>
    </row>
    <row r="29" spans="2:11">
      <c r="B29" s="15"/>
      <c r="C29" s="16"/>
      <c r="D29" s="16"/>
      <c r="E29" s="16"/>
      <c r="F29" s="16"/>
      <c r="G29" s="58">
        <f t="shared" si="0"/>
        <v>0</v>
      </c>
      <c r="I29" s="84"/>
      <c r="J29" s="84"/>
      <c r="K29" s="84"/>
    </row>
    <row r="30" spans="2:11">
      <c r="B30" s="15"/>
      <c r="C30" s="16"/>
      <c r="D30" s="16"/>
      <c r="E30" s="16"/>
      <c r="F30" s="16"/>
      <c r="G30" s="58">
        <f t="shared" si="0"/>
        <v>0</v>
      </c>
      <c r="I30" s="24" t="s">
        <v>15</v>
      </c>
      <c r="J30" s="69">
        <v>2.2000000000000002</v>
      </c>
      <c r="K30" s="25" t="s">
        <v>26</v>
      </c>
    </row>
    <row r="31" spans="2:11">
      <c r="B31" s="15"/>
      <c r="C31" s="16"/>
      <c r="D31" s="16"/>
      <c r="E31" s="16"/>
      <c r="F31" s="16"/>
      <c r="G31" s="58">
        <f t="shared" si="0"/>
        <v>0</v>
      </c>
      <c r="I31" s="24" t="s">
        <v>15</v>
      </c>
      <c r="J31" s="24">
        <f>J30*1000</f>
        <v>2200</v>
      </c>
      <c r="K31" s="25" t="s">
        <v>18</v>
      </c>
    </row>
    <row r="32" spans="2:11">
      <c r="B32" s="15"/>
      <c r="C32" s="16"/>
      <c r="D32" s="16"/>
      <c r="E32" s="16"/>
      <c r="F32" s="16"/>
      <c r="G32" s="58">
        <f t="shared" si="0"/>
        <v>0</v>
      </c>
    </row>
    <row r="33" spans="2:11" ht="15" customHeight="1">
      <c r="B33" s="15"/>
      <c r="C33" s="16"/>
      <c r="D33" s="16"/>
      <c r="E33" s="16"/>
      <c r="F33" s="16"/>
      <c r="G33" s="58">
        <f t="shared" si="0"/>
        <v>0</v>
      </c>
      <c r="I33" s="80" t="s">
        <v>30</v>
      </c>
      <c r="J33" s="80"/>
      <c r="K33" s="80"/>
    </row>
    <row r="34" spans="2:11">
      <c r="B34" s="15"/>
      <c r="C34" s="16"/>
      <c r="D34" s="16"/>
      <c r="E34" s="16"/>
      <c r="F34" s="16"/>
      <c r="G34" s="58">
        <f t="shared" si="0"/>
        <v>0</v>
      </c>
      <c r="I34" s="82"/>
      <c r="J34" s="82"/>
      <c r="K34" s="82"/>
    </row>
    <row r="35" spans="2:11">
      <c r="B35" s="15"/>
      <c r="C35" s="16"/>
      <c r="D35" s="16"/>
      <c r="E35" s="16"/>
      <c r="F35" s="16"/>
      <c r="G35" s="58">
        <f t="shared" si="0"/>
        <v>0</v>
      </c>
      <c r="I35" s="24" t="s">
        <v>13</v>
      </c>
      <c r="J35" s="70">
        <v>230</v>
      </c>
      <c r="K35" s="24" t="s">
        <v>16</v>
      </c>
    </row>
    <row r="36" spans="2:11">
      <c r="B36" s="15"/>
      <c r="C36" s="16"/>
      <c r="D36" s="16"/>
      <c r="E36" s="16"/>
      <c r="F36" s="16"/>
      <c r="G36" s="58">
        <f t="shared" si="0"/>
        <v>0</v>
      </c>
      <c r="I36" s="24" t="s">
        <v>14</v>
      </c>
      <c r="J36" s="70">
        <v>1.5</v>
      </c>
      <c r="K36" s="24" t="s">
        <v>17</v>
      </c>
    </row>
    <row r="37" spans="2:11">
      <c r="B37" s="15"/>
      <c r="C37" s="16"/>
      <c r="D37" s="16"/>
      <c r="E37" s="16"/>
      <c r="F37" s="16"/>
      <c r="G37" s="58">
        <f t="shared" si="0"/>
        <v>0</v>
      </c>
      <c r="I37" s="24" t="s">
        <v>15</v>
      </c>
      <c r="J37" s="26">
        <f>J36*J35</f>
        <v>345</v>
      </c>
      <c r="K37" s="24" t="s">
        <v>18</v>
      </c>
    </row>
    <row r="38" spans="2:11">
      <c r="B38" s="15"/>
      <c r="C38" s="16"/>
      <c r="D38" s="16"/>
      <c r="E38" s="16"/>
      <c r="F38" s="16"/>
      <c r="G38" s="58">
        <f t="shared" si="0"/>
        <v>0</v>
      </c>
    </row>
    <row r="39" spans="2:11" ht="15" customHeight="1">
      <c r="B39" s="15"/>
      <c r="C39" s="16"/>
      <c r="D39" s="16"/>
      <c r="E39" s="16"/>
      <c r="F39" s="16"/>
      <c r="G39" s="58">
        <f t="shared" si="0"/>
        <v>0</v>
      </c>
      <c r="I39" s="80" t="s">
        <v>31</v>
      </c>
      <c r="J39" s="80"/>
      <c r="K39" s="80"/>
    </row>
    <row r="40" spans="2:11">
      <c r="B40" s="15"/>
      <c r="C40" s="16"/>
      <c r="D40" s="16"/>
      <c r="E40" s="16"/>
      <c r="F40" s="16"/>
      <c r="G40" s="58">
        <f t="shared" si="0"/>
        <v>0</v>
      </c>
      <c r="I40" s="82"/>
      <c r="J40" s="82"/>
      <c r="K40" s="82"/>
    </row>
    <row r="41" spans="2:11">
      <c r="B41" s="15"/>
      <c r="C41" s="16"/>
      <c r="D41" s="16"/>
      <c r="E41" s="16"/>
      <c r="F41" s="16"/>
      <c r="G41" s="58">
        <f t="shared" si="0"/>
        <v>0</v>
      </c>
      <c r="I41" s="24" t="s">
        <v>13</v>
      </c>
      <c r="J41" s="69">
        <v>230</v>
      </c>
      <c r="K41" s="24" t="s">
        <v>16</v>
      </c>
    </row>
    <row r="42" spans="2:11">
      <c r="B42" s="15"/>
      <c r="C42" s="16"/>
      <c r="D42" s="16"/>
      <c r="E42" s="16"/>
      <c r="F42" s="16"/>
      <c r="G42" s="58">
        <f t="shared" si="0"/>
        <v>0</v>
      </c>
      <c r="I42" s="24" t="s">
        <v>14</v>
      </c>
      <c r="J42" s="69">
        <v>100</v>
      </c>
      <c r="K42" s="24" t="s">
        <v>25</v>
      </c>
    </row>
    <row r="43" spans="2:11">
      <c r="B43" s="15"/>
      <c r="C43" s="16"/>
      <c r="D43" s="16"/>
      <c r="E43" s="16"/>
      <c r="F43" s="16"/>
      <c r="G43" s="58">
        <f t="shared" si="0"/>
        <v>0</v>
      </c>
      <c r="I43" s="24" t="s">
        <v>15</v>
      </c>
      <c r="J43" s="24">
        <f>J41*(J42/1000)</f>
        <v>23</v>
      </c>
      <c r="K43" s="24" t="s">
        <v>18</v>
      </c>
    </row>
    <row r="44" spans="2:11">
      <c r="B44" s="15"/>
      <c r="C44" s="16"/>
      <c r="D44" s="16"/>
      <c r="E44" s="16"/>
      <c r="F44" s="16"/>
      <c r="G44" s="58">
        <f t="shared" si="0"/>
        <v>0</v>
      </c>
    </row>
    <row r="45" spans="2:11">
      <c r="B45" s="15"/>
      <c r="C45" s="16"/>
      <c r="D45" s="16"/>
      <c r="E45" s="16"/>
      <c r="F45" s="16"/>
      <c r="G45" s="58">
        <f t="shared" si="0"/>
        <v>0</v>
      </c>
    </row>
    <row r="46" spans="2:11">
      <c r="B46" s="15"/>
      <c r="C46" s="16"/>
      <c r="D46" s="16"/>
      <c r="E46" s="16"/>
      <c r="F46" s="16"/>
      <c r="G46" s="58">
        <f t="shared" si="0"/>
        <v>0</v>
      </c>
      <c r="I46" s="71" t="s">
        <v>77</v>
      </c>
    </row>
    <row r="47" spans="2:11">
      <c r="B47" s="15"/>
      <c r="C47" s="16"/>
      <c r="D47" s="16"/>
      <c r="E47" s="16"/>
      <c r="F47" s="16"/>
      <c r="G47" s="58">
        <f t="shared" si="0"/>
        <v>0</v>
      </c>
      <c r="I47" s="71" t="s">
        <v>79</v>
      </c>
    </row>
    <row r="48" spans="2:11">
      <c r="B48" s="15"/>
      <c r="C48" s="16"/>
      <c r="D48" s="16"/>
      <c r="E48" s="16"/>
      <c r="F48" s="16"/>
      <c r="G48" s="58">
        <f t="shared" si="0"/>
        <v>0</v>
      </c>
      <c r="I48" s="75" t="s">
        <v>78</v>
      </c>
      <c r="J48" s="75"/>
      <c r="K48" s="75"/>
    </row>
    <row r="49" spans="2:7">
      <c r="B49" s="15"/>
      <c r="C49" s="16"/>
      <c r="D49" s="16"/>
      <c r="E49" s="16"/>
      <c r="F49" s="16"/>
      <c r="G49" s="58">
        <f t="shared" si="0"/>
        <v>0</v>
      </c>
    </row>
    <row r="50" spans="2:7">
      <c r="B50" s="15"/>
      <c r="C50" s="16"/>
      <c r="D50" s="16"/>
      <c r="E50" s="16"/>
      <c r="F50" s="16"/>
      <c r="G50" s="58">
        <f t="shared" si="0"/>
        <v>0</v>
      </c>
    </row>
    <row r="51" spans="2:7">
      <c r="B51" s="15"/>
      <c r="C51" s="16"/>
      <c r="D51" s="16"/>
      <c r="E51" s="16"/>
      <c r="F51" s="16"/>
      <c r="G51" s="58">
        <f t="shared" si="0"/>
        <v>0</v>
      </c>
    </row>
    <row r="52" spans="2:7">
      <c r="B52" s="15"/>
      <c r="C52" s="16"/>
      <c r="D52" s="16"/>
      <c r="E52" s="16"/>
      <c r="F52" s="16"/>
      <c r="G52" s="58">
        <f t="shared" si="0"/>
        <v>0</v>
      </c>
    </row>
    <row r="53" spans="2:7">
      <c r="B53" s="15"/>
      <c r="C53" s="16"/>
      <c r="D53" s="16"/>
      <c r="E53" s="16"/>
      <c r="F53" s="16"/>
      <c r="G53" s="58">
        <f t="shared" si="0"/>
        <v>0</v>
      </c>
    </row>
    <row r="54" spans="2:7">
      <c r="B54" s="15"/>
      <c r="C54" s="16"/>
      <c r="D54" s="16"/>
      <c r="E54" s="16"/>
      <c r="F54" s="16"/>
      <c r="G54" s="58">
        <f t="shared" ref="G54:G85" si="1">(((C54/1000)*(D54*$D$21))+((C54/1000)*(E54*$E$21)))*F54</f>
        <v>0</v>
      </c>
    </row>
    <row r="55" spans="2:7">
      <c r="B55" s="15"/>
      <c r="C55" s="16"/>
      <c r="D55" s="16"/>
      <c r="E55" s="16"/>
      <c r="F55" s="16"/>
      <c r="G55" s="58">
        <f t="shared" si="1"/>
        <v>0</v>
      </c>
    </row>
    <row r="56" spans="2:7">
      <c r="B56" s="15"/>
      <c r="C56" s="16"/>
      <c r="D56" s="16"/>
      <c r="E56" s="16"/>
      <c r="F56" s="16"/>
      <c r="G56" s="58">
        <f t="shared" si="1"/>
        <v>0</v>
      </c>
    </row>
    <row r="57" spans="2:7">
      <c r="B57" s="15"/>
      <c r="C57" s="16"/>
      <c r="D57" s="16"/>
      <c r="E57" s="16"/>
      <c r="F57" s="16"/>
      <c r="G57" s="58">
        <f t="shared" si="1"/>
        <v>0</v>
      </c>
    </row>
    <row r="58" spans="2:7">
      <c r="B58" s="15"/>
      <c r="C58" s="16"/>
      <c r="D58" s="16"/>
      <c r="E58" s="16"/>
      <c r="F58" s="16"/>
      <c r="G58" s="58">
        <f t="shared" si="1"/>
        <v>0</v>
      </c>
    </row>
    <row r="59" spans="2:7">
      <c r="B59" s="15"/>
      <c r="C59" s="16"/>
      <c r="D59" s="16"/>
      <c r="E59" s="16"/>
      <c r="F59" s="16"/>
      <c r="G59" s="58">
        <f t="shared" si="1"/>
        <v>0</v>
      </c>
    </row>
    <row r="60" spans="2:7">
      <c r="B60" s="15"/>
      <c r="C60" s="16"/>
      <c r="D60" s="16"/>
      <c r="E60" s="16"/>
      <c r="F60" s="16"/>
      <c r="G60" s="58">
        <f t="shared" si="1"/>
        <v>0</v>
      </c>
    </row>
    <row r="61" spans="2:7">
      <c r="B61" s="15"/>
      <c r="C61" s="16"/>
      <c r="D61" s="16"/>
      <c r="E61" s="16"/>
      <c r="F61" s="16"/>
      <c r="G61" s="58">
        <f t="shared" si="1"/>
        <v>0</v>
      </c>
    </row>
    <row r="62" spans="2:7">
      <c r="B62" s="15"/>
      <c r="C62" s="16"/>
      <c r="D62" s="16"/>
      <c r="E62" s="16"/>
      <c r="F62" s="16"/>
      <c r="G62" s="58">
        <f t="shared" si="1"/>
        <v>0</v>
      </c>
    </row>
    <row r="63" spans="2:7">
      <c r="B63" s="15"/>
      <c r="C63" s="16"/>
      <c r="D63" s="16"/>
      <c r="E63" s="16"/>
      <c r="F63" s="16"/>
      <c r="G63" s="58">
        <f t="shared" si="1"/>
        <v>0</v>
      </c>
    </row>
    <row r="64" spans="2:7">
      <c r="B64" s="15"/>
      <c r="C64" s="16"/>
      <c r="D64" s="16"/>
      <c r="E64" s="16"/>
      <c r="F64" s="16"/>
      <c r="G64" s="58">
        <f t="shared" si="1"/>
        <v>0</v>
      </c>
    </row>
    <row r="65" spans="2:7">
      <c r="B65" s="15"/>
      <c r="C65" s="16"/>
      <c r="D65" s="16"/>
      <c r="E65" s="16"/>
      <c r="F65" s="16"/>
      <c r="G65" s="58">
        <f t="shared" si="1"/>
        <v>0</v>
      </c>
    </row>
    <row r="66" spans="2:7">
      <c r="B66" s="15"/>
      <c r="C66" s="16"/>
      <c r="D66" s="16"/>
      <c r="E66" s="16"/>
      <c r="F66" s="16"/>
      <c r="G66" s="58">
        <f t="shared" si="1"/>
        <v>0</v>
      </c>
    </row>
    <row r="67" spans="2:7">
      <c r="B67" s="15"/>
      <c r="C67" s="16"/>
      <c r="D67" s="16"/>
      <c r="E67" s="16"/>
      <c r="F67" s="16"/>
      <c r="G67" s="58">
        <f t="shared" si="1"/>
        <v>0</v>
      </c>
    </row>
    <row r="68" spans="2:7">
      <c r="B68" s="15"/>
      <c r="C68" s="16"/>
      <c r="D68" s="16"/>
      <c r="E68" s="16"/>
      <c r="F68" s="16"/>
      <c r="G68" s="58">
        <f t="shared" si="1"/>
        <v>0</v>
      </c>
    </row>
    <row r="69" spans="2:7">
      <c r="B69" s="15"/>
      <c r="C69" s="16"/>
      <c r="D69" s="16"/>
      <c r="E69" s="16"/>
      <c r="F69" s="16"/>
      <c r="G69" s="58">
        <f t="shared" si="1"/>
        <v>0</v>
      </c>
    </row>
    <row r="70" spans="2:7">
      <c r="B70" s="15"/>
      <c r="C70" s="16"/>
      <c r="D70" s="16"/>
      <c r="E70" s="16"/>
      <c r="F70" s="16"/>
      <c r="G70" s="58">
        <f t="shared" si="1"/>
        <v>0</v>
      </c>
    </row>
    <row r="71" spans="2:7">
      <c r="B71" s="15"/>
      <c r="C71" s="16"/>
      <c r="D71" s="16"/>
      <c r="E71" s="16"/>
      <c r="F71" s="16"/>
      <c r="G71" s="58">
        <f t="shared" si="1"/>
        <v>0</v>
      </c>
    </row>
    <row r="72" spans="2:7">
      <c r="B72" s="15"/>
      <c r="C72" s="16"/>
      <c r="D72" s="16"/>
      <c r="E72" s="16"/>
      <c r="F72" s="16"/>
      <c r="G72" s="58">
        <f t="shared" si="1"/>
        <v>0</v>
      </c>
    </row>
    <row r="73" spans="2:7">
      <c r="B73" s="15"/>
      <c r="C73" s="16"/>
      <c r="D73" s="16"/>
      <c r="E73" s="16"/>
      <c r="F73" s="16"/>
      <c r="G73" s="58">
        <f t="shared" si="1"/>
        <v>0</v>
      </c>
    </row>
    <row r="74" spans="2:7">
      <c r="B74" s="15"/>
      <c r="C74" s="16"/>
      <c r="D74" s="16"/>
      <c r="E74" s="16"/>
      <c r="F74" s="16"/>
      <c r="G74" s="58">
        <f t="shared" si="1"/>
        <v>0</v>
      </c>
    </row>
    <row r="75" spans="2:7">
      <c r="B75" s="15"/>
      <c r="C75" s="16"/>
      <c r="D75" s="16"/>
      <c r="E75" s="16"/>
      <c r="F75" s="16"/>
      <c r="G75" s="58">
        <f t="shared" si="1"/>
        <v>0</v>
      </c>
    </row>
    <row r="76" spans="2:7">
      <c r="B76" s="15"/>
      <c r="C76" s="16"/>
      <c r="D76" s="16"/>
      <c r="E76" s="16"/>
      <c r="F76" s="16"/>
      <c r="G76" s="58">
        <f t="shared" si="1"/>
        <v>0</v>
      </c>
    </row>
    <row r="77" spans="2:7">
      <c r="B77" s="15"/>
      <c r="C77" s="16"/>
      <c r="D77" s="16"/>
      <c r="E77" s="16"/>
      <c r="F77" s="16"/>
      <c r="G77" s="58">
        <f t="shared" si="1"/>
        <v>0</v>
      </c>
    </row>
    <row r="78" spans="2:7">
      <c r="B78" s="15"/>
      <c r="C78" s="16"/>
      <c r="D78" s="16"/>
      <c r="E78" s="16"/>
      <c r="F78" s="16"/>
      <c r="G78" s="58">
        <f t="shared" si="1"/>
        <v>0</v>
      </c>
    </row>
    <row r="79" spans="2:7">
      <c r="B79" s="15"/>
      <c r="C79" s="16"/>
      <c r="D79" s="16"/>
      <c r="E79" s="16"/>
      <c r="F79" s="16"/>
      <c r="G79" s="58">
        <f t="shared" si="1"/>
        <v>0</v>
      </c>
    </row>
    <row r="80" spans="2:7">
      <c r="B80" s="15"/>
      <c r="C80" s="16"/>
      <c r="D80" s="16"/>
      <c r="E80" s="16"/>
      <c r="F80" s="16"/>
      <c r="G80" s="58">
        <f t="shared" si="1"/>
        <v>0</v>
      </c>
    </row>
    <row r="81" spans="2:7">
      <c r="B81" s="15"/>
      <c r="C81" s="16"/>
      <c r="D81" s="16"/>
      <c r="E81" s="16"/>
      <c r="F81" s="16"/>
      <c r="G81" s="58">
        <f t="shared" si="1"/>
        <v>0</v>
      </c>
    </row>
    <row r="82" spans="2:7">
      <c r="B82" s="15"/>
      <c r="C82" s="16"/>
      <c r="D82" s="16"/>
      <c r="E82" s="16"/>
      <c r="F82" s="16"/>
      <c r="G82" s="58">
        <f t="shared" si="1"/>
        <v>0</v>
      </c>
    </row>
    <row r="83" spans="2:7">
      <c r="B83" s="15"/>
      <c r="C83" s="16"/>
      <c r="D83" s="16"/>
      <c r="E83" s="16"/>
      <c r="F83" s="16"/>
      <c r="G83" s="58">
        <f t="shared" si="1"/>
        <v>0</v>
      </c>
    </row>
    <row r="84" spans="2:7">
      <c r="B84" s="15"/>
      <c r="C84" s="16"/>
      <c r="D84" s="16"/>
      <c r="E84" s="16"/>
      <c r="F84" s="16"/>
      <c r="G84" s="58">
        <f t="shared" si="1"/>
        <v>0</v>
      </c>
    </row>
    <row r="85" spans="2:7">
      <c r="B85" s="15"/>
      <c r="C85" s="16"/>
      <c r="D85" s="16"/>
      <c r="E85" s="16"/>
      <c r="F85" s="16"/>
      <c r="G85" s="58">
        <f t="shared" si="1"/>
        <v>0</v>
      </c>
    </row>
    <row r="86" spans="2:7">
      <c r="B86" s="15"/>
      <c r="C86" s="16"/>
      <c r="D86" s="16"/>
      <c r="E86" s="16"/>
      <c r="F86" s="16"/>
      <c r="G86" s="58">
        <f t="shared" ref="G86" si="2">(((C86/1000)*(D86*$D$21))+((C86/1000)*(E86*$E$21)))*F86</f>
        <v>0</v>
      </c>
    </row>
    <row r="87" spans="2:7">
      <c r="B87" s="15"/>
      <c r="C87" s="16"/>
      <c r="D87" s="16"/>
      <c r="E87" s="16"/>
      <c r="F87" s="16"/>
      <c r="G87" s="58">
        <f t="shared" ref="G87:G150" si="3">(((C87/1000)*(D87*$D$21))+((C87/1000)*(E87*$E$21)))*F87</f>
        <v>0</v>
      </c>
    </row>
    <row r="88" spans="2:7">
      <c r="B88" s="15"/>
      <c r="C88" s="16"/>
      <c r="D88" s="16"/>
      <c r="E88" s="16"/>
      <c r="F88" s="16"/>
      <c r="G88" s="58">
        <f t="shared" si="3"/>
        <v>0</v>
      </c>
    </row>
    <row r="89" spans="2:7">
      <c r="B89" s="15"/>
      <c r="C89" s="16"/>
      <c r="D89" s="16"/>
      <c r="E89" s="16"/>
      <c r="F89" s="16"/>
      <c r="G89" s="58">
        <f t="shared" si="3"/>
        <v>0</v>
      </c>
    </row>
    <row r="90" spans="2:7">
      <c r="B90" s="15"/>
      <c r="C90" s="16"/>
      <c r="D90" s="16"/>
      <c r="E90" s="16"/>
      <c r="F90" s="16"/>
      <c r="G90" s="58">
        <f t="shared" si="3"/>
        <v>0</v>
      </c>
    </row>
    <row r="91" spans="2:7">
      <c r="B91" s="15"/>
      <c r="C91" s="16"/>
      <c r="D91" s="16"/>
      <c r="E91" s="16"/>
      <c r="F91" s="16"/>
      <c r="G91" s="58">
        <f t="shared" si="3"/>
        <v>0</v>
      </c>
    </row>
    <row r="92" spans="2:7">
      <c r="B92" s="15"/>
      <c r="C92" s="16"/>
      <c r="D92" s="16"/>
      <c r="E92" s="16"/>
      <c r="F92" s="16"/>
      <c r="G92" s="58">
        <f t="shared" si="3"/>
        <v>0</v>
      </c>
    </row>
    <row r="93" spans="2:7">
      <c r="B93" s="15"/>
      <c r="C93" s="16"/>
      <c r="D93" s="16"/>
      <c r="E93" s="16"/>
      <c r="F93" s="16"/>
      <c r="G93" s="58">
        <f t="shared" si="3"/>
        <v>0</v>
      </c>
    </row>
    <row r="94" spans="2:7">
      <c r="B94" s="15"/>
      <c r="C94" s="16"/>
      <c r="D94" s="16"/>
      <c r="E94" s="16"/>
      <c r="F94" s="16"/>
      <c r="G94" s="58">
        <f t="shared" si="3"/>
        <v>0</v>
      </c>
    </row>
    <row r="95" spans="2:7">
      <c r="B95" s="15"/>
      <c r="C95" s="16"/>
      <c r="D95" s="16"/>
      <c r="E95" s="16"/>
      <c r="F95" s="16"/>
      <c r="G95" s="58">
        <f t="shared" si="3"/>
        <v>0</v>
      </c>
    </row>
    <row r="96" spans="2:7">
      <c r="B96" s="15"/>
      <c r="C96" s="16"/>
      <c r="D96" s="16"/>
      <c r="E96" s="16"/>
      <c r="F96" s="16"/>
      <c r="G96" s="58">
        <f t="shared" si="3"/>
        <v>0</v>
      </c>
    </row>
    <row r="97" spans="2:7">
      <c r="B97" s="15"/>
      <c r="C97" s="16"/>
      <c r="D97" s="16"/>
      <c r="E97" s="16"/>
      <c r="F97" s="16"/>
      <c r="G97" s="58">
        <f t="shared" si="3"/>
        <v>0</v>
      </c>
    </row>
    <row r="98" spans="2:7">
      <c r="B98" s="15"/>
      <c r="C98" s="16"/>
      <c r="D98" s="16"/>
      <c r="E98" s="16"/>
      <c r="F98" s="16"/>
      <c r="G98" s="58">
        <f t="shared" si="3"/>
        <v>0</v>
      </c>
    </row>
    <row r="99" spans="2:7">
      <c r="B99" s="15"/>
      <c r="C99" s="16"/>
      <c r="D99" s="16"/>
      <c r="E99" s="16"/>
      <c r="F99" s="16"/>
      <c r="G99" s="58">
        <f t="shared" si="3"/>
        <v>0</v>
      </c>
    </row>
    <row r="100" spans="2:7">
      <c r="B100" s="15"/>
      <c r="C100" s="16"/>
      <c r="D100" s="16"/>
      <c r="E100" s="16"/>
      <c r="F100" s="16"/>
      <c r="G100" s="58">
        <f t="shared" si="3"/>
        <v>0</v>
      </c>
    </row>
    <row r="101" spans="2:7">
      <c r="B101" s="15"/>
      <c r="C101" s="16"/>
      <c r="D101" s="16"/>
      <c r="E101" s="16"/>
      <c r="F101" s="16"/>
      <c r="G101" s="58">
        <f t="shared" si="3"/>
        <v>0</v>
      </c>
    </row>
    <row r="102" spans="2:7">
      <c r="B102" s="15"/>
      <c r="C102" s="16"/>
      <c r="D102" s="16"/>
      <c r="E102" s="16"/>
      <c r="F102" s="16"/>
      <c r="G102" s="58">
        <f t="shared" si="3"/>
        <v>0</v>
      </c>
    </row>
    <row r="103" spans="2:7">
      <c r="B103" s="15"/>
      <c r="C103" s="16"/>
      <c r="D103" s="16"/>
      <c r="E103" s="16"/>
      <c r="F103" s="16"/>
      <c r="G103" s="58">
        <f t="shared" si="3"/>
        <v>0</v>
      </c>
    </row>
    <row r="104" spans="2:7">
      <c r="B104" s="15"/>
      <c r="C104" s="16"/>
      <c r="D104" s="16"/>
      <c r="E104" s="16"/>
      <c r="F104" s="16"/>
      <c r="G104" s="58">
        <f t="shared" si="3"/>
        <v>0</v>
      </c>
    </row>
    <row r="105" spans="2:7">
      <c r="B105" s="15"/>
      <c r="C105" s="16"/>
      <c r="D105" s="16"/>
      <c r="E105" s="16"/>
      <c r="F105" s="16"/>
      <c r="G105" s="58">
        <f t="shared" si="3"/>
        <v>0</v>
      </c>
    </row>
    <row r="106" spans="2:7">
      <c r="B106" s="15"/>
      <c r="C106" s="16"/>
      <c r="D106" s="16"/>
      <c r="E106" s="16"/>
      <c r="F106" s="16"/>
      <c r="G106" s="58">
        <f t="shared" si="3"/>
        <v>0</v>
      </c>
    </row>
    <row r="107" spans="2:7">
      <c r="B107" s="15"/>
      <c r="C107" s="16"/>
      <c r="D107" s="16"/>
      <c r="E107" s="16"/>
      <c r="F107" s="16"/>
      <c r="G107" s="58">
        <f t="shared" si="3"/>
        <v>0</v>
      </c>
    </row>
    <row r="108" spans="2:7">
      <c r="B108" s="15"/>
      <c r="C108" s="16"/>
      <c r="D108" s="16"/>
      <c r="E108" s="16"/>
      <c r="F108" s="16"/>
      <c r="G108" s="58">
        <f t="shared" si="3"/>
        <v>0</v>
      </c>
    </row>
    <row r="109" spans="2:7">
      <c r="B109" s="15"/>
      <c r="C109" s="16"/>
      <c r="D109" s="16"/>
      <c r="E109" s="16"/>
      <c r="F109" s="16"/>
      <c r="G109" s="58">
        <f t="shared" si="3"/>
        <v>0</v>
      </c>
    </row>
    <row r="110" spans="2:7">
      <c r="B110" s="15"/>
      <c r="C110" s="16"/>
      <c r="D110" s="16"/>
      <c r="E110" s="16"/>
      <c r="F110" s="16"/>
      <c r="G110" s="58">
        <f t="shared" si="3"/>
        <v>0</v>
      </c>
    </row>
    <row r="111" spans="2:7">
      <c r="B111" s="15"/>
      <c r="C111" s="16"/>
      <c r="D111" s="16"/>
      <c r="E111" s="16"/>
      <c r="F111" s="16"/>
      <c r="G111" s="58">
        <f t="shared" si="3"/>
        <v>0</v>
      </c>
    </row>
    <row r="112" spans="2:7">
      <c r="B112" s="15"/>
      <c r="C112" s="16"/>
      <c r="D112" s="16"/>
      <c r="E112" s="16"/>
      <c r="F112" s="16"/>
      <c r="G112" s="58">
        <f t="shared" si="3"/>
        <v>0</v>
      </c>
    </row>
    <row r="113" spans="2:7">
      <c r="B113" s="15"/>
      <c r="C113" s="16"/>
      <c r="D113" s="16"/>
      <c r="E113" s="16"/>
      <c r="F113" s="16"/>
      <c r="G113" s="58">
        <f t="shared" si="3"/>
        <v>0</v>
      </c>
    </row>
    <row r="114" spans="2:7">
      <c r="B114" s="15"/>
      <c r="C114" s="16"/>
      <c r="D114" s="16"/>
      <c r="E114" s="16"/>
      <c r="F114" s="16"/>
      <c r="G114" s="58">
        <f t="shared" si="3"/>
        <v>0</v>
      </c>
    </row>
    <row r="115" spans="2:7">
      <c r="B115" s="15"/>
      <c r="C115" s="16"/>
      <c r="D115" s="16"/>
      <c r="E115" s="16"/>
      <c r="F115" s="16"/>
      <c r="G115" s="58">
        <f t="shared" si="3"/>
        <v>0</v>
      </c>
    </row>
    <row r="116" spans="2:7">
      <c r="B116" s="15"/>
      <c r="C116" s="16"/>
      <c r="D116" s="16"/>
      <c r="E116" s="16"/>
      <c r="F116" s="16"/>
      <c r="G116" s="58">
        <f t="shared" si="3"/>
        <v>0</v>
      </c>
    </row>
    <row r="117" spans="2:7">
      <c r="B117" s="15"/>
      <c r="C117" s="16"/>
      <c r="D117" s="16"/>
      <c r="E117" s="16"/>
      <c r="F117" s="16"/>
      <c r="G117" s="58">
        <f t="shared" si="3"/>
        <v>0</v>
      </c>
    </row>
    <row r="118" spans="2:7">
      <c r="B118" s="15"/>
      <c r="C118" s="16"/>
      <c r="D118" s="16"/>
      <c r="E118" s="16"/>
      <c r="F118" s="16"/>
      <c r="G118" s="58">
        <f t="shared" si="3"/>
        <v>0</v>
      </c>
    </row>
    <row r="119" spans="2:7">
      <c r="B119" s="15"/>
      <c r="C119" s="16"/>
      <c r="D119" s="16"/>
      <c r="E119" s="16"/>
      <c r="F119" s="16"/>
      <c r="G119" s="58">
        <f t="shared" si="3"/>
        <v>0</v>
      </c>
    </row>
    <row r="120" spans="2:7">
      <c r="B120" s="15"/>
      <c r="C120" s="16"/>
      <c r="D120" s="16"/>
      <c r="E120" s="16"/>
      <c r="F120" s="16"/>
      <c r="G120" s="58">
        <f t="shared" si="3"/>
        <v>0</v>
      </c>
    </row>
    <row r="121" spans="2:7">
      <c r="B121" s="15"/>
      <c r="C121" s="16"/>
      <c r="D121" s="16"/>
      <c r="E121" s="16"/>
      <c r="F121" s="16"/>
      <c r="G121" s="58">
        <f t="shared" si="3"/>
        <v>0</v>
      </c>
    </row>
    <row r="122" spans="2:7">
      <c r="B122" s="15"/>
      <c r="C122" s="16"/>
      <c r="D122" s="16"/>
      <c r="E122" s="16"/>
      <c r="F122" s="16"/>
      <c r="G122" s="58">
        <f t="shared" si="3"/>
        <v>0</v>
      </c>
    </row>
    <row r="123" spans="2:7">
      <c r="B123" s="15"/>
      <c r="C123" s="16"/>
      <c r="D123" s="16"/>
      <c r="E123" s="16"/>
      <c r="F123" s="16"/>
      <c r="G123" s="58">
        <f t="shared" si="3"/>
        <v>0</v>
      </c>
    </row>
    <row r="124" spans="2:7">
      <c r="B124" s="15"/>
      <c r="C124" s="16"/>
      <c r="D124" s="16"/>
      <c r="E124" s="16"/>
      <c r="F124" s="16"/>
      <c r="G124" s="58">
        <f t="shared" si="3"/>
        <v>0</v>
      </c>
    </row>
    <row r="125" spans="2:7">
      <c r="B125" s="15"/>
      <c r="C125" s="16"/>
      <c r="D125" s="16"/>
      <c r="E125" s="16"/>
      <c r="F125" s="16"/>
      <c r="G125" s="58">
        <f t="shared" si="3"/>
        <v>0</v>
      </c>
    </row>
    <row r="126" spans="2:7">
      <c r="B126" s="15"/>
      <c r="C126" s="16"/>
      <c r="D126" s="16"/>
      <c r="E126" s="16"/>
      <c r="F126" s="16"/>
      <c r="G126" s="58">
        <f t="shared" si="3"/>
        <v>0</v>
      </c>
    </row>
    <row r="127" spans="2:7">
      <c r="B127" s="15"/>
      <c r="C127" s="16"/>
      <c r="D127" s="16"/>
      <c r="E127" s="16"/>
      <c r="F127" s="16"/>
      <c r="G127" s="58">
        <f t="shared" si="3"/>
        <v>0</v>
      </c>
    </row>
    <row r="128" spans="2:7">
      <c r="B128" s="15"/>
      <c r="C128" s="16"/>
      <c r="D128" s="16"/>
      <c r="E128" s="16"/>
      <c r="F128" s="16"/>
      <c r="G128" s="58">
        <f t="shared" si="3"/>
        <v>0</v>
      </c>
    </row>
    <row r="129" spans="2:7">
      <c r="B129" s="15"/>
      <c r="C129" s="16"/>
      <c r="D129" s="16"/>
      <c r="E129" s="16"/>
      <c r="F129" s="16"/>
      <c r="G129" s="58">
        <f t="shared" si="3"/>
        <v>0</v>
      </c>
    </row>
    <row r="130" spans="2:7">
      <c r="B130" s="15"/>
      <c r="C130" s="16"/>
      <c r="D130" s="16"/>
      <c r="E130" s="16"/>
      <c r="F130" s="16"/>
      <c r="G130" s="58">
        <f t="shared" si="3"/>
        <v>0</v>
      </c>
    </row>
    <row r="131" spans="2:7">
      <c r="B131" s="15"/>
      <c r="C131" s="16"/>
      <c r="D131" s="16"/>
      <c r="E131" s="16"/>
      <c r="F131" s="16"/>
      <c r="G131" s="58">
        <f t="shared" si="3"/>
        <v>0</v>
      </c>
    </row>
    <row r="132" spans="2:7">
      <c r="B132" s="15"/>
      <c r="C132" s="16"/>
      <c r="D132" s="16"/>
      <c r="E132" s="16"/>
      <c r="F132" s="16"/>
      <c r="G132" s="58">
        <f t="shared" si="3"/>
        <v>0</v>
      </c>
    </row>
    <row r="133" spans="2:7">
      <c r="B133" s="15"/>
      <c r="C133" s="16"/>
      <c r="D133" s="16"/>
      <c r="E133" s="16"/>
      <c r="F133" s="16"/>
      <c r="G133" s="58">
        <f t="shared" si="3"/>
        <v>0</v>
      </c>
    </row>
    <row r="134" spans="2:7">
      <c r="B134" s="15"/>
      <c r="C134" s="16"/>
      <c r="D134" s="16"/>
      <c r="E134" s="16"/>
      <c r="F134" s="16"/>
      <c r="G134" s="58">
        <f t="shared" si="3"/>
        <v>0</v>
      </c>
    </row>
    <row r="135" spans="2:7">
      <c r="B135" s="15"/>
      <c r="C135" s="16"/>
      <c r="D135" s="16"/>
      <c r="E135" s="16"/>
      <c r="F135" s="16"/>
      <c r="G135" s="58">
        <f t="shared" si="3"/>
        <v>0</v>
      </c>
    </row>
    <row r="136" spans="2:7">
      <c r="B136" s="15"/>
      <c r="C136" s="16"/>
      <c r="D136" s="16"/>
      <c r="E136" s="16"/>
      <c r="F136" s="16"/>
      <c r="G136" s="58">
        <f t="shared" si="3"/>
        <v>0</v>
      </c>
    </row>
    <row r="137" spans="2:7">
      <c r="B137" s="15"/>
      <c r="C137" s="16"/>
      <c r="D137" s="16"/>
      <c r="E137" s="16"/>
      <c r="F137" s="16"/>
      <c r="G137" s="58">
        <f t="shared" si="3"/>
        <v>0</v>
      </c>
    </row>
    <row r="138" spans="2:7">
      <c r="B138" s="15"/>
      <c r="C138" s="16"/>
      <c r="D138" s="16"/>
      <c r="E138" s="16"/>
      <c r="F138" s="16"/>
      <c r="G138" s="58">
        <f t="shared" si="3"/>
        <v>0</v>
      </c>
    </row>
    <row r="139" spans="2:7">
      <c r="B139" s="15"/>
      <c r="C139" s="16"/>
      <c r="D139" s="16"/>
      <c r="E139" s="16"/>
      <c r="F139" s="16"/>
      <c r="G139" s="58">
        <f t="shared" si="3"/>
        <v>0</v>
      </c>
    </row>
    <row r="140" spans="2:7">
      <c r="B140" s="15"/>
      <c r="C140" s="16"/>
      <c r="D140" s="16"/>
      <c r="E140" s="16"/>
      <c r="F140" s="16"/>
      <c r="G140" s="58">
        <f t="shared" si="3"/>
        <v>0</v>
      </c>
    </row>
    <row r="141" spans="2:7">
      <c r="B141" s="15"/>
      <c r="C141" s="16"/>
      <c r="D141" s="16"/>
      <c r="E141" s="16"/>
      <c r="F141" s="16"/>
      <c r="G141" s="58">
        <f t="shared" si="3"/>
        <v>0</v>
      </c>
    </row>
    <row r="142" spans="2:7">
      <c r="B142" s="15"/>
      <c r="C142" s="16"/>
      <c r="D142" s="16"/>
      <c r="E142" s="16"/>
      <c r="F142" s="16"/>
      <c r="G142" s="58">
        <f t="shared" si="3"/>
        <v>0</v>
      </c>
    </row>
    <row r="143" spans="2:7">
      <c r="B143" s="15"/>
      <c r="C143" s="16"/>
      <c r="D143" s="16"/>
      <c r="E143" s="16"/>
      <c r="F143" s="16"/>
      <c r="G143" s="58">
        <f t="shared" si="3"/>
        <v>0</v>
      </c>
    </row>
    <row r="144" spans="2:7">
      <c r="B144" s="15"/>
      <c r="C144" s="16"/>
      <c r="D144" s="16"/>
      <c r="E144" s="16"/>
      <c r="F144" s="16"/>
      <c r="G144" s="58">
        <f t="shared" si="3"/>
        <v>0</v>
      </c>
    </row>
    <row r="145" spans="2:7">
      <c r="B145" s="15"/>
      <c r="C145" s="16"/>
      <c r="D145" s="16"/>
      <c r="E145" s="16"/>
      <c r="F145" s="16"/>
      <c r="G145" s="58">
        <f t="shared" si="3"/>
        <v>0</v>
      </c>
    </row>
    <row r="146" spans="2:7">
      <c r="B146" s="15"/>
      <c r="C146" s="16"/>
      <c r="D146" s="16"/>
      <c r="E146" s="16"/>
      <c r="F146" s="16"/>
      <c r="G146" s="58">
        <f t="shared" si="3"/>
        <v>0</v>
      </c>
    </row>
    <row r="147" spans="2:7">
      <c r="B147" s="15"/>
      <c r="C147" s="16"/>
      <c r="D147" s="16"/>
      <c r="E147" s="16"/>
      <c r="F147" s="16"/>
      <c r="G147" s="58">
        <f t="shared" si="3"/>
        <v>0</v>
      </c>
    </row>
    <row r="148" spans="2:7">
      <c r="B148" s="15"/>
      <c r="C148" s="16"/>
      <c r="D148" s="16"/>
      <c r="E148" s="16"/>
      <c r="F148" s="16"/>
      <c r="G148" s="58">
        <f t="shared" si="3"/>
        <v>0</v>
      </c>
    </row>
    <row r="149" spans="2:7">
      <c r="B149" s="15"/>
      <c r="C149" s="16"/>
      <c r="D149" s="16"/>
      <c r="E149" s="16"/>
      <c r="F149" s="16"/>
      <c r="G149" s="58">
        <f t="shared" si="3"/>
        <v>0</v>
      </c>
    </row>
    <row r="150" spans="2:7">
      <c r="B150" s="15"/>
      <c r="C150" s="16"/>
      <c r="D150" s="16"/>
      <c r="E150" s="16"/>
      <c r="F150" s="16"/>
      <c r="G150" s="58">
        <f t="shared" si="3"/>
        <v>0</v>
      </c>
    </row>
    <row r="151" spans="2:7">
      <c r="B151" s="15"/>
      <c r="C151" s="16"/>
      <c r="D151" s="16"/>
      <c r="E151" s="16"/>
      <c r="F151" s="16"/>
      <c r="G151" s="58">
        <f t="shared" ref="G151:G214" si="4">(((C151/1000)*(D151*$D$21))+((C151/1000)*(E151*$E$21)))*F151</f>
        <v>0</v>
      </c>
    </row>
    <row r="152" spans="2:7">
      <c r="B152" s="15"/>
      <c r="C152" s="16"/>
      <c r="D152" s="16"/>
      <c r="E152" s="16"/>
      <c r="F152" s="16"/>
      <c r="G152" s="58">
        <f t="shared" si="4"/>
        <v>0</v>
      </c>
    </row>
    <row r="153" spans="2:7">
      <c r="B153" s="15"/>
      <c r="C153" s="16"/>
      <c r="D153" s="16"/>
      <c r="E153" s="16"/>
      <c r="F153" s="16"/>
      <c r="G153" s="58">
        <f t="shared" si="4"/>
        <v>0</v>
      </c>
    </row>
    <row r="154" spans="2:7">
      <c r="B154" s="15"/>
      <c r="C154" s="16"/>
      <c r="D154" s="16"/>
      <c r="E154" s="16"/>
      <c r="F154" s="16"/>
      <c r="G154" s="58">
        <f t="shared" si="4"/>
        <v>0</v>
      </c>
    </row>
    <row r="155" spans="2:7">
      <c r="B155" s="15"/>
      <c r="C155" s="16"/>
      <c r="D155" s="16"/>
      <c r="E155" s="16"/>
      <c r="F155" s="16"/>
      <c r="G155" s="58">
        <f t="shared" si="4"/>
        <v>0</v>
      </c>
    </row>
    <row r="156" spans="2:7">
      <c r="B156" s="15"/>
      <c r="C156" s="16"/>
      <c r="D156" s="16"/>
      <c r="E156" s="16"/>
      <c r="F156" s="16"/>
      <c r="G156" s="58">
        <f t="shared" si="4"/>
        <v>0</v>
      </c>
    </row>
    <row r="157" spans="2:7">
      <c r="B157" s="15"/>
      <c r="C157" s="16"/>
      <c r="D157" s="16"/>
      <c r="E157" s="16"/>
      <c r="F157" s="16"/>
      <c r="G157" s="58">
        <f t="shared" si="4"/>
        <v>0</v>
      </c>
    </row>
    <row r="158" spans="2:7">
      <c r="B158" s="15"/>
      <c r="C158" s="16"/>
      <c r="D158" s="16"/>
      <c r="E158" s="16"/>
      <c r="F158" s="16"/>
      <c r="G158" s="58">
        <f t="shared" si="4"/>
        <v>0</v>
      </c>
    </row>
    <row r="159" spans="2:7">
      <c r="B159" s="15"/>
      <c r="C159" s="16"/>
      <c r="D159" s="16"/>
      <c r="E159" s="16"/>
      <c r="F159" s="16"/>
      <c r="G159" s="58">
        <f t="shared" si="4"/>
        <v>0</v>
      </c>
    </row>
    <row r="160" spans="2:7">
      <c r="B160" s="15"/>
      <c r="C160" s="16"/>
      <c r="D160" s="16"/>
      <c r="E160" s="16"/>
      <c r="F160" s="16"/>
      <c r="G160" s="58">
        <f t="shared" si="4"/>
        <v>0</v>
      </c>
    </row>
    <row r="161" spans="2:7">
      <c r="B161" s="15"/>
      <c r="C161" s="16"/>
      <c r="D161" s="16"/>
      <c r="E161" s="16"/>
      <c r="F161" s="16"/>
      <c r="G161" s="58">
        <f t="shared" si="4"/>
        <v>0</v>
      </c>
    </row>
    <row r="162" spans="2:7">
      <c r="B162" s="15"/>
      <c r="C162" s="16"/>
      <c r="D162" s="16"/>
      <c r="E162" s="16"/>
      <c r="F162" s="16"/>
      <c r="G162" s="58">
        <f t="shared" si="4"/>
        <v>0</v>
      </c>
    </row>
    <row r="163" spans="2:7">
      <c r="B163" s="15"/>
      <c r="C163" s="16"/>
      <c r="D163" s="16"/>
      <c r="E163" s="16"/>
      <c r="F163" s="16"/>
      <c r="G163" s="58">
        <f t="shared" si="4"/>
        <v>0</v>
      </c>
    </row>
    <row r="164" spans="2:7">
      <c r="B164" s="15"/>
      <c r="C164" s="16"/>
      <c r="D164" s="16"/>
      <c r="E164" s="16"/>
      <c r="F164" s="16"/>
      <c r="G164" s="58">
        <f t="shared" si="4"/>
        <v>0</v>
      </c>
    </row>
    <row r="165" spans="2:7">
      <c r="B165" s="15"/>
      <c r="C165" s="16"/>
      <c r="D165" s="16"/>
      <c r="E165" s="16"/>
      <c r="F165" s="16"/>
      <c r="G165" s="58">
        <f t="shared" si="4"/>
        <v>0</v>
      </c>
    </row>
    <row r="166" spans="2:7">
      <c r="B166" s="15"/>
      <c r="C166" s="16"/>
      <c r="D166" s="16"/>
      <c r="E166" s="16"/>
      <c r="F166" s="16"/>
      <c r="G166" s="58">
        <f t="shared" si="4"/>
        <v>0</v>
      </c>
    </row>
    <row r="167" spans="2:7">
      <c r="B167" s="15"/>
      <c r="C167" s="16"/>
      <c r="D167" s="16"/>
      <c r="E167" s="16"/>
      <c r="F167" s="16"/>
      <c r="G167" s="58">
        <f t="shared" si="4"/>
        <v>0</v>
      </c>
    </row>
    <row r="168" spans="2:7">
      <c r="B168" s="15"/>
      <c r="C168" s="16"/>
      <c r="D168" s="16"/>
      <c r="E168" s="16"/>
      <c r="F168" s="16"/>
      <c r="G168" s="58">
        <f t="shared" si="4"/>
        <v>0</v>
      </c>
    </row>
    <row r="169" spans="2:7">
      <c r="B169" s="15"/>
      <c r="C169" s="16"/>
      <c r="D169" s="16"/>
      <c r="E169" s="16"/>
      <c r="F169" s="16"/>
      <c r="G169" s="58">
        <f t="shared" si="4"/>
        <v>0</v>
      </c>
    </row>
    <row r="170" spans="2:7">
      <c r="B170" s="15"/>
      <c r="C170" s="16"/>
      <c r="D170" s="16"/>
      <c r="E170" s="16"/>
      <c r="F170" s="16"/>
      <c r="G170" s="58">
        <f t="shared" si="4"/>
        <v>0</v>
      </c>
    </row>
    <row r="171" spans="2:7">
      <c r="B171" s="15"/>
      <c r="C171" s="16"/>
      <c r="D171" s="16"/>
      <c r="E171" s="16"/>
      <c r="F171" s="16"/>
      <c r="G171" s="58">
        <f t="shared" si="4"/>
        <v>0</v>
      </c>
    </row>
    <row r="172" spans="2:7">
      <c r="B172" s="15"/>
      <c r="C172" s="16"/>
      <c r="D172" s="16"/>
      <c r="E172" s="16"/>
      <c r="F172" s="16"/>
      <c r="G172" s="58">
        <f t="shared" si="4"/>
        <v>0</v>
      </c>
    </row>
    <row r="173" spans="2:7">
      <c r="B173" s="15"/>
      <c r="C173" s="16"/>
      <c r="D173" s="16"/>
      <c r="E173" s="16"/>
      <c r="F173" s="16"/>
      <c r="G173" s="58">
        <f t="shared" si="4"/>
        <v>0</v>
      </c>
    </row>
    <row r="174" spans="2:7">
      <c r="B174" s="15"/>
      <c r="C174" s="16"/>
      <c r="D174" s="16"/>
      <c r="E174" s="16"/>
      <c r="F174" s="16"/>
      <c r="G174" s="58">
        <f t="shared" si="4"/>
        <v>0</v>
      </c>
    </row>
    <row r="175" spans="2:7">
      <c r="B175" s="15"/>
      <c r="C175" s="16"/>
      <c r="D175" s="16"/>
      <c r="E175" s="16"/>
      <c r="F175" s="16"/>
      <c r="G175" s="58">
        <f t="shared" si="4"/>
        <v>0</v>
      </c>
    </row>
    <row r="176" spans="2:7">
      <c r="B176" s="15"/>
      <c r="C176" s="16"/>
      <c r="D176" s="16"/>
      <c r="E176" s="16"/>
      <c r="F176" s="16"/>
      <c r="G176" s="58">
        <f t="shared" si="4"/>
        <v>0</v>
      </c>
    </row>
    <row r="177" spans="2:7">
      <c r="B177" s="15"/>
      <c r="C177" s="16"/>
      <c r="D177" s="16"/>
      <c r="E177" s="16"/>
      <c r="F177" s="16"/>
      <c r="G177" s="58">
        <f t="shared" si="4"/>
        <v>0</v>
      </c>
    </row>
    <row r="178" spans="2:7">
      <c r="B178" s="15"/>
      <c r="C178" s="16"/>
      <c r="D178" s="16"/>
      <c r="E178" s="16"/>
      <c r="F178" s="16"/>
      <c r="G178" s="58">
        <f t="shared" si="4"/>
        <v>0</v>
      </c>
    </row>
    <row r="179" spans="2:7">
      <c r="B179" s="15"/>
      <c r="C179" s="16"/>
      <c r="D179" s="16"/>
      <c r="E179" s="16"/>
      <c r="F179" s="16"/>
      <c r="G179" s="58">
        <f t="shared" si="4"/>
        <v>0</v>
      </c>
    </row>
    <row r="180" spans="2:7">
      <c r="B180" s="15"/>
      <c r="C180" s="16"/>
      <c r="D180" s="16"/>
      <c r="E180" s="16"/>
      <c r="F180" s="16"/>
      <c r="G180" s="58">
        <f t="shared" si="4"/>
        <v>0</v>
      </c>
    </row>
    <row r="181" spans="2:7">
      <c r="B181" s="15"/>
      <c r="C181" s="16"/>
      <c r="D181" s="16"/>
      <c r="E181" s="16"/>
      <c r="F181" s="16"/>
      <c r="G181" s="58">
        <f t="shared" si="4"/>
        <v>0</v>
      </c>
    </row>
    <row r="182" spans="2:7">
      <c r="B182" s="15"/>
      <c r="C182" s="16"/>
      <c r="D182" s="16"/>
      <c r="E182" s="16"/>
      <c r="F182" s="16"/>
      <c r="G182" s="58">
        <f t="shared" si="4"/>
        <v>0</v>
      </c>
    </row>
    <row r="183" spans="2:7">
      <c r="B183" s="15"/>
      <c r="C183" s="16"/>
      <c r="D183" s="16"/>
      <c r="E183" s="16"/>
      <c r="F183" s="16"/>
      <c r="G183" s="58">
        <f t="shared" si="4"/>
        <v>0</v>
      </c>
    </row>
    <row r="184" spans="2:7">
      <c r="B184" s="15"/>
      <c r="C184" s="16"/>
      <c r="D184" s="16"/>
      <c r="E184" s="16"/>
      <c r="F184" s="16"/>
      <c r="G184" s="58">
        <f t="shared" si="4"/>
        <v>0</v>
      </c>
    </row>
    <row r="185" spans="2:7">
      <c r="B185" s="15"/>
      <c r="C185" s="16"/>
      <c r="D185" s="16"/>
      <c r="E185" s="16"/>
      <c r="F185" s="16"/>
      <c r="G185" s="58">
        <f t="shared" si="4"/>
        <v>0</v>
      </c>
    </row>
    <row r="186" spans="2:7">
      <c r="B186" s="15"/>
      <c r="C186" s="16"/>
      <c r="D186" s="16"/>
      <c r="E186" s="16"/>
      <c r="F186" s="16"/>
      <c r="G186" s="58">
        <f t="shared" si="4"/>
        <v>0</v>
      </c>
    </row>
    <row r="187" spans="2:7">
      <c r="B187" s="15"/>
      <c r="C187" s="16"/>
      <c r="D187" s="16"/>
      <c r="E187" s="16"/>
      <c r="F187" s="16"/>
      <c r="G187" s="58">
        <f t="shared" si="4"/>
        <v>0</v>
      </c>
    </row>
    <row r="188" spans="2:7">
      <c r="B188" s="15"/>
      <c r="C188" s="16"/>
      <c r="D188" s="16"/>
      <c r="E188" s="16"/>
      <c r="F188" s="16"/>
      <c r="G188" s="58">
        <f t="shared" si="4"/>
        <v>0</v>
      </c>
    </row>
    <row r="189" spans="2:7">
      <c r="B189" s="15"/>
      <c r="C189" s="16"/>
      <c r="D189" s="16"/>
      <c r="E189" s="16"/>
      <c r="F189" s="16"/>
      <c r="G189" s="58">
        <f t="shared" si="4"/>
        <v>0</v>
      </c>
    </row>
    <row r="190" spans="2:7">
      <c r="B190" s="15"/>
      <c r="C190" s="16"/>
      <c r="D190" s="16"/>
      <c r="E190" s="16"/>
      <c r="F190" s="16"/>
      <c r="G190" s="58">
        <f t="shared" si="4"/>
        <v>0</v>
      </c>
    </row>
    <row r="191" spans="2:7">
      <c r="B191" s="15"/>
      <c r="C191" s="16"/>
      <c r="D191" s="16"/>
      <c r="E191" s="16"/>
      <c r="F191" s="16"/>
      <c r="G191" s="58">
        <f t="shared" si="4"/>
        <v>0</v>
      </c>
    </row>
    <row r="192" spans="2:7">
      <c r="B192" s="15"/>
      <c r="C192" s="16"/>
      <c r="D192" s="16"/>
      <c r="E192" s="16"/>
      <c r="F192" s="16"/>
      <c r="G192" s="58">
        <f t="shared" si="4"/>
        <v>0</v>
      </c>
    </row>
    <row r="193" spans="2:7">
      <c r="B193" s="15"/>
      <c r="C193" s="16"/>
      <c r="D193" s="16"/>
      <c r="E193" s="16"/>
      <c r="F193" s="16"/>
      <c r="G193" s="58">
        <f t="shared" si="4"/>
        <v>0</v>
      </c>
    </row>
    <row r="194" spans="2:7">
      <c r="B194" s="15"/>
      <c r="C194" s="16"/>
      <c r="D194" s="16"/>
      <c r="E194" s="16"/>
      <c r="F194" s="16"/>
      <c r="G194" s="58">
        <f t="shared" si="4"/>
        <v>0</v>
      </c>
    </row>
    <row r="195" spans="2:7">
      <c r="B195" s="15"/>
      <c r="C195" s="16"/>
      <c r="D195" s="16"/>
      <c r="E195" s="16"/>
      <c r="F195" s="16"/>
      <c r="G195" s="58">
        <f t="shared" si="4"/>
        <v>0</v>
      </c>
    </row>
    <row r="196" spans="2:7">
      <c r="B196" s="15"/>
      <c r="C196" s="16"/>
      <c r="D196" s="16"/>
      <c r="E196" s="16"/>
      <c r="F196" s="16"/>
      <c r="G196" s="58">
        <f t="shared" si="4"/>
        <v>0</v>
      </c>
    </row>
    <row r="197" spans="2:7">
      <c r="B197" s="15"/>
      <c r="C197" s="16"/>
      <c r="D197" s="16"/>
      <c r="E197" s="16"/>
      <c r="F197" s="16"/>
      <c r="G197" s="58">
        <f t="shared" si="4"/>
        <v>0</v>
      </c>
    </row>
    <row r="198" spans="2:7">
      <c r="B198" s="15"/>
      <c r="C198" s="16"/>
      <c r="D198" s="16"/>
      <c r="E198" s="16"/>
      <c r="F198" s="16"/>
      <c r="G198" s="58">
        <f t="shared" si="4"/>
        <v>0</v>
      </c>
    </row>
    <row r="199" spans="2:7">
      <c r="B199" s="15"/>
      <c r="C199" s="16"/>
      <c r="D199" s="16"/>
      <c r="E199" s="16"/>
      <c r="F199" s="16"/>
      <c r="G199" s="58">
        <f t="shared" si="4"/>
        <v>0</v>
      </c>
    </row>
    <row r="200" spans="2:7">
      <c r="B200" s="15"/>
      <c r="C200" s="16"/>
      <c r="D200" s="16"/>
      <c r="E200" s="16"/>
      <c r="F200" s="16"/>
      <c r="G200" s="58">
        <f t="shared" si="4"/>
        <v>0</v>
      </c>
    </row>
    <row r="201" spans="2:7">
      <c r="B201" s="15"/>
      <c r="C201" s="16"/>
      <c r="D201" s="16"/>
      <c r="E201" s="16"/>
      <c r="F201" s="16"/>
      <c r="G201" s="58">
        <f t="shared" si="4"/>
        <v>0</v>
      </c>
    </row>
    <row r="202" spans="2:7">
      <c r="B202" s="15"/>
      <c r="C202" s="16"/>
      <c r="D202" s="16"/>
      <c r="E202" s="16"/>
      <c r="F202" s="16"/>
      <c r="G202" s="58">
        <f t="shared" si="4"/>
        <v>0</v>
      </c>
    </row>
    <row r="203" spans="2:7">
      <c r="B203" s="15"/>
      <c r="C203" s="16"/>
      <c r="D203" s="16"/>
      <c r="E203" s="16"/>
      <c r="F203" s="16"/>
      <c r="G203" s="58">
        <f t="shared" si="4"/>
        <v>0</v>
      </c>
    </row>
    <row r="204" spans="2:7">
      <c r="B204" s="15"/>
      <c r="C204" s="16"/>
      <c r="D204" s="16"/>
      <c r="E204" s="16"/>
      <c r="F204" s="16"/>
      <c r="G204" s="58">
        <f t="shared" si="4"/>
        <v>0</v>
      </c>
    </row>
    <row r="205" spans="2:7">
      <c r="B205" s="15"/>
      <c r="C205" s="16"/>
      <c r="D205" s="16"/>
      <c r="E205" s="16"/>
      <c r="F205" s="16"/>
      <c r="G205" s="58">
        <f t="shared" si="4"/>
        <v>0</v>
      </c>
    </row>
    <row r="206" spans="2:7">
      <c r="B206" s="15"/>
      <c r="C206" s="16"/>
      <c r="D206" s="16"/>
      <c r="E206" s="16"/>
      <c r="F206" s="16"/>
      <c r="G206" s="58">
        <f t="shared" si="4"/>
        <v>0</v>
      </c>
    </row>
    <row r="207" spans="2:7">
      <c r="B207" s="15"/>
      <c r="C207" s="16"/>
      <c r="D207" s="16"/>
      <c r="E207" s="16"/>
      <c r="F207" s="16"/>
      <c r="G207" s="58">
        <f t="shared" si="4"/>
        <v>0</v>
      </c>
    </row>
    <row r="208" spans="2:7">
      <c r="B208" s="15"/>
      <c r="C208" s="16"/>
      <c r="D208" s="16"/>
      <c r="E208" s="16"/>
      <c r="F208" s="16"/>
      <c r="G208" s="58">
        <f t="shared" si="4"/>
        <v>0</v>
      </c>
    </row>
    <row r="209" spans="2:7">
      <c r="B209" s="15"/>
      <c r="C209" s="16"/>
      <c r="D209" s="16"/>
      <c r="E209" s="16"/>
      <c r="F209" s="16"/>
      <c r="G209" s="58">
        <f t="shared" si="4"/>
        <v>0</v>
      </c>
    </row>
    <row r="210" spans="2:7">
      <c r="B210" s="15"/>
      <c r="C210" s="16"/>
      <c r="D210" s="16"/>
      <c r="E210" s="16"/>
      <c r="F210" s="16"/>
      <c r="G210" s="58">
        <f t="shared" si="4"/>
        <v>0</v>
      </c>
    </row>
    <row r="211" spans="2:7">
      <c r="B211" s="15"/>
      <c r="C211" s="16"/>
      <c r="D211" s="16"/>
      <c r="E211" s="16"/>
      <c r="F211" s="16"/>
      <c r="G211" s="58">
        <f t="shared" si="4"/>
        <v>0</v>
      </c>
    </row>
    <row r="212" spans="2:7">
      <c r="B212" s="15"/>
      <c r="C212" s="16"/>
      <c r="D212" s="16"/>
      <c r="E212" s="16"/>
      <c r="F212" s="16"/>
      <c r="G212" s="58">
        <f t="shared" si="4"/>
        <v>0</v>
      </c>
    </row>
    <row r="213" spans="2:7">
      <c r="B213" s="15"/>
      <c r="C213" s="16"/>
      <c r="D213" s="16"/>
      <c r="E213" s="16"/>
      <c r="F213" s="16"/>
      <c r="G213" s="58">
        <f t="shared" si="4"/>
        <v>0</v>
      </c>
    </row>
    <row r="214" spans="2:7">
      <c r="B214" s="15"/>
      <c r="C214" s="16"/>
      <c r="D214" s="16"/>
      <c r="E214" s="16"/>
      <c r="F214" s="16"/>
      <c r="G214" s="58">
        <f t="shared" si="4"/>
        <v>0</v>
      </c>
    </row>
    <row r="215" spans="2:7">
      <c r="B215" s="15"/>
      <c r="C215" s="16"/>
      <c r="D215" s="16"/>
      <c r="E215" s="16"/>
      <c r="F215" s="16"/>
      <c r="G215" s="58">
        <f t="shared" ref="G215:G278" si="5">(((C215/1000)*(D215*$D$21))+((C215/1000)*(E215*$E$21)))*F215</f>
        <v>0</v>
      </c>
    </row>
    <row r="216" spans="2:7">
      <c r="B216" s="15"/>
      <c r="C216" s="16"/>
      <c r="D216" s="16"/>
      <c r="E216" s="16"/>
      <c r="F216" s="16"/>
      <c r="G216" s="58">
        <f t="shared" si="5"/>
        <v>0</v>
      </c>
    </row>
    <row r="217" spans="2:7">
      <c r="B217" s="15"/>
      <c r="C217" s="16"/>
      <c r="D217" s="16"/>
      <c r="E217" s="16"/>
      <c r="F217" s="16"/>
      <c r="G217" s="58">
        <f t="shared" si="5"/>
        <v>0</v>
      </c>
    </row>
    <row r="218" spans="2:7">
      <c r="B218" s="15"/>
      <c r="C218" s="16"/>
      <c r="D218" s="16"/>
      <c r="E218" s="16"/>
      <c r="F218" s="16"/>
      <c r="G218" s="58">
        <f t="shared" si="5"/>
        <v>0</v>
      </c>
    </row>
    <row r="219" spans="2:7">
      <c r="B219" s="15"/>
      <c r="C219" s="16"/>
      <c r="D219" s="16"/>
      <c r="E219" s="16"/>
      <c r="F219" s="16"/>
      <c r="G219" s="58">
        <f t="shared" si="5"/>
        <v>0</v>
      </c>
    </row>
    <row r="220" spans="2:7">
      <c r="B220" s="15"/>
      <c r="C220" s="16"/>
      <c r="D220" s="16"/>
      <c r="E220" s="16"/>
      <c r="F220" s="16"/>
      <c r="G220" s="58">
        <f t="shared" si="5"/>
        <v>0</v>
      </c>
    </row>
    <row r="221" spans="2:7">
      <c r="B221" s="15"/>
      <c r="C221" s="16"/>
      <c r="D221" s="16"/>
      <c r="E221" s="16"/>
      <c r="F221" s="16"/>
      <c r="G221" s="58">
        <f t="shared" si="5"/>
        <v>0</v>
      </c>
    </row>
    <row r="222" spans="2:7">
      <c r="B222" s="15"/>
      <c r="C222" s="16"/>
      <c r="D222" s="16"/>
      <c r="E222" s="16"/>
      <c r="F222" s="16"/>
      <c r="G222" s="58">
        <f t="shared" si="5"/>
        <v>0</v>
      </c>
    </row>
    <row r="223" spans="2:7">
      <c r="B223" s="15"/>
      <c r="C223" s="16"/>
      <c r="D223" s="16"/>
      <c r="E223" s="16"/>
      <c r="F223" s="16"/>
      <c r="G223" s="58">
        <f t="shared" si="5"/>
        <v>0</v>
      </c>
    </row>
    <row r="224" spans="2:7">
      <c r="B224" s="15"/>
      <c r="C224" s="16"/>
      <c r="D224" s="16"/>
      <c r="E224" s="16"/>
      <c r="F224" s="16"/>
      <c r="G224" s="58">
        <f t="shared" si="5"/>
        <v>0</v>
      </c>
    </row>
    <row r="225" spans="2:7">
      <c r="B225" s="15"/>
      <c r="C225" s="16"/>
      <c r="D225" s="16"/>
      <c r="E225" s="16"/>
      <c r="F225" s="16"/>
      <c r="G225" s="58">
        <f t="shared" si="5"/>
        <v>0</v>
      </c>
    </row>
    <row r="226" spans="2:7">
      <c r="B226" s="15"/>
      <c r="C226" s="16"/>
      <c r="D226" s="16"/>
      <c r="E226" s="16"/>
      <c r="F226" s="16"/>
      <c r="G226" s="58">
        <f t="shared" si="5"/>
        <v>0</v>
      </c>
    </row>
    <row r="227" spans="2:7">
      <c r="B227" s="15"/>
      <c r="C227" s="16"/>
      <c r="D227" s="16"/>
      <c r="E227" s="16"/>
      <c r="F227" s="16"/>
      <c r="G227" s="58">
        <f t="shared" si="5"/>
        <v>0</v>
      </c>
    </row>
    <row r="228" spans="2:7">
      <c r="B228" s="15"/>
      <c r="C228" s="16"/>
      <c r="D228" s="16"/>
      <c r="E228" s="16"/>
      <c r="F228" s="16"/>
      <c r="G228" s="58">
        <f t="shared" si="5"/>
        <v>0</v>
      </c>
    </row>
    <row r="229" spans="2:7">
      <c r="B229" s="15"/>
      <c r="C229" s="16"/>
      <c r="D229" s="16"/>
      <c r="E229" s="16"/>
      <c r="F229" s="16"/>
      <c r="G229" s="58">
        <f t="shared" si="5"/>
        <v>0</v>
      </c>
    </row>
    <row r="230" spans="2:7">
      <c r="B230" s="15"/>
      <c r="C230" s="16"/>
      <c r="D230" s="16"/>
      <c r="E230" s="16"/>
      <c r="F230" s="16"/>
      <c r="G230" s="58">
        <f t="shared" si="5"/>
        <v>0</v>
      </c>
    </row>
    <row r="231" spans="2:7">
      <c r="B231" s="15"/>
      <c r="C231" s="16"/>
      <c r="D231" s="16"/>
      <c r="E231" s="16"/>
      <c r="F231" s="16"/>
      <c r="G231" s="58">
        <f t="shared" si="5"/>
        <v>0</v>
      </c>
    </row>
    <row r="232" spans="2:7">
      <c r="B232" s="15"/>
      <c r="C232" s="16"/>
      <c r="D232" s="16"/>
      <c r="E232" s="16"/>
      <c r="F232" s="16"/>
      <c r="G232" s="58">
        <f t="shared" si="5"/>
        <v>0</v>
      </c>
    </row>
    <row r="233" spans="2:7">
      <c r="B233" s="15"/>
      <c r="C233" s="16"/>
      <c r="D233" s="16"/>
      <c r="E233" s="16"/>
      <c r="F233" s="16"/>
      <c r="G233" s="58">
        <f t="shared" si="5"/>
        <v>0</v>
      </c>
    </row>
    <row r="234" spans="2:7">
      <c r="B234" s="15"/>
      <c r="C234" s="16"/>
      <c r="D234" s="16"/>
      <c r="E234" s="16"/>
      <c r="F234" s="16"/>
      <c r="G234" s="58">
        <f t="shared" si="5"/>
        <v>0</v>
      </c>
    </row>
    <row r="235" spans="2:7">
      <c r="B235" s="15"/>
      <c r="C235" s="16"/>
      <c r="D235" s="16"/>
      <c r="E235" s="16"/>
      <c r="F235" s="16"/>
      <c r="G235" s="58">
        <f t="shared" si="5"/>
        <v>0</v>
      </c>
    </row>
    <row r="236" spans="2:7">
      <c r="B236" s="15"/>
      <c r="C236" s="16"/>
      <c r="D236" s="16"/>
      <c r="E236" s="16"/>
      <c r="F236" s="16"/>
      <c r="G236" s="58">
        <f t="shared" si="5"/>
        <v>0</v>
      </c>
    </row>
    <row r="237" spans="2:7">
      <c r="B237" s="15"/>
      <c r="C237" s="16"/>
      <c r="D237" s="16"/>
      <c r="E237" s="16"/>
      <c r="F237" s="16"/>
      <c r="G237" s="58">
        <f t="shared" si="5"/>
        <v>0</v>
      </c>
    </row>
    <row r="238" spans="2:7">
      <c r="B238" s="15"/>
      <c r="C238" s="16"/>
      <c r="D238" s="16"/>
      <c r="E238" s="16"/>
      <c r="F238" s="16"/>
      <c r="G238" s="58">
        <f t="shared" si="5"/>
        <v>0</v>
      </c>
    </row>
    <row r="239" spans="2:7">
      <c r="B239" s="15"/>
      <c r="C239" s="16"/>
      <c r="D239" s="16"/>
      <c r="E239" s="16"/>
      <c r="F239" s="16"/>
      <c r="G239" s="58">
        <f t="shared" si="5"/>
        <v>0</v>
      </c>
    </row>
    <row r="240" spans="2:7">
      <c r="B240" s="15"/>
      <c r="C240" s="16"/>
      <c r="D240" s="16"/>
      <c r="E240" s="16"/>
      <c r="F240" s="16"/>
      <c r="G240" s="58">
        <f t="shared" si="5"/>
        <v>0</v>
      </c>
    </row>
    <row r="241" spans="2:7">
      <c r="B241" s="15"/>
      <c r="C241" s="16"/>
      <c r="D241" s="16"/>
      <c r="E241" s="16"/>
      <c r="F241" s="16"/>
      <c r="G241" s="58">
        <f t="shared" si="5"/>
        <v>0</v>
      </c>
    </row>
    <row r="242" spans="2:7">
      <c r="B242" s="15"/>
      <c r="C242" s="16"/>
      <c r="D242" s="16"/>
      <c r="E242" s="16"/>
      <c r="F242" s="16"/>
      <c r="G242" s="58">
        <f t="shared" si="5"/>
        <v>0</v>
      </c>
    </row>
    <row r="243" spans="2:7">
      <c r="B243" s="15"/>
      <c r="C243" s="16"/>
      <c r="D243" s="16"/>
      <c r="E243" s="16"/>
      <c r="F243" s="16"/>
      <c r="G243" s="58">
        <f t="shared" si="5"/>
        <v>0</v>
      </c>
    </row>
    <row r="244" spans="2:7">
      <c r="B244" s="15"/>
      <c r="C244" s="16"/>
      <c r="D244" s="16"/>
      <c r="E244" s="16"/>
      <c r="F244" s="16"/>
      <c r="G244" s="58">
        <f t="shared" si="5"/>
        <v>0</v>
      </c>
    </row>
    <row r="245" spans="2:7">
      <c r="B245" s="15"/>
      <c r="C245" s="16"/>
      <c r="D245" s="16"/>
      <c r="E245" s="16"/>
      <c r="F245" s="16"/>
      <c r="G245" s="58">
        <f t="shared" si="5"/>
        <v>0</v>
      </c>
    </row>
    <row r="246" spans="2:7">
      <c r="B246" s="15"/>
      <c r="C246" s="16"/>
      <c r="D246" s="16"/>
      <c r="E246" s="16"/>
      <c r="F246" s="16"/>
      <c r="G246" s="58">
        <f t="shared" si="5"/>
        <v>0</v>
      </c>
    </row>
    <row r="247" spans="2:7">
      <c r="B247" s="15"/>
      <c r="C247" s="16"/>
      <c r="D247" s="16"/>
      <c r="E247" s="16"/>
      <c r="F247" s="16"/>
      <c r="G247" s="58">
        <f t="shared" si="5"/>
        <v>0</v>
      </c>
    </row>
    <row r="248" spans="2:7">
      <c r="B248" s="15"/>
      <c r="C248" s="16"/>
      <c r="D248" s="16"/>
      <c r="E248" s="16"/>
      <c r="F248" s="16"/>
      <c r="G248" s="58">
        <f t="shared" si="5"/>
        <v>0</v>
      </c>
    </row>
    <row r="249" spans="2:7">
      <c r="B249" s="15"/>
      <c r="C249" s="16"/>
      <c r="D249" s="16"/>
      <c r="E249" s="16"/>
      <c r="F249" s="16"/>
      <c r="G249" s="58">
        <f t="shared" si="5"/>
        <v>0</v>
      </c>
    </row>
    <row r="250" spans="2:7">
      <c r="B250" s="15"/>
      <c r="C250" s="16"/>
      <c r="D250" s="16"/>
      <c r="E250" s="16"/>
      <c r="F250" s="16"/>
      <c r="G250" s="58">
        <f t="shared" si="5"/>
        <v>0</v>
      </c>
    </row>
    <row r="251" spans="2:7">
      <c r="B251" s="15"/>
      <c r="C251" s="16"/>
      <c r="D251" s="16"/>
      <c r="E251" s="16"/>
      <c r="F251" s="16"/>
      <c r="G251" s="58">
        <f t="shared" si="5"/>
        <v>0</v>
      </c>
    </row>
    <row r="252" spans="2:7">
      <c r="B252" s="15"/>
      <c r="C252" s="16"/>
      <c r="D252" s="16"/>
      <c r="E252" s="16"/>
      <c r="F252" s="16"/>
      <c r="G252" s="58">
        <f t="shared" si="5"/>
        <v>0</v>
      </c>
    </row>
    <row r="253" spans="2:7">
      <c r="B253" s="15"/>
      <c r="C253" s="16"/>
      <c r="D253" s="16"/>
      <c r="E253" s="16"/>
      <c r="F253" s="16"/>
      <c r="G253" s="58">
        <f t="shared" si="5"/>
        <v>0</v>
      </c>
    </row>
    <row r="254" spans="2:7">
      <c r="B254" s="15"/>
      <c r="C254" s="16"/>
      <c r="D254" s="16"/>
      <c r="E254" s="16"/>
      <c r="F254" s="16"/>
      <c r="G254" s="58">
        <f t="shared" si="5"/>
        <v>0</v>
      </c>
    </row>
    <row r="255" spans="2:7">
      <c r="B255" s="15"/>
      <c r="C255" s="16"/>
      <c r="D255" s="16"/>
      <c r="E255" s="16"/>
      <c r="F255" s="16"/>
      <c r="G255" s="58">
        <f t="shared" si="5"/>
        <v>0</v>
      </c>
    </row>
    <row r="256" spans="2:7">
      <c r="B256" s="15"/>
      <c r="C256" s="16"/>
      <c r="D256" s="16"/>
      <c r="E256" s="16"/>
      <c r="F256" s="16"/>
      <c r="G256" s="58">
        <f t="shared" si="5"/>
        <v>0</v>
      </c>
    </row>
    <row r="257" spans="2:7">
      <c r="B257" s="15"/>
      <c r="C257" s="16"/>
      <c r="D257" s="16"/>
      <c r="E257" s="16"/>
      <c r="F257" s="16"/>
      <c r="G257" s="58">
        <f t="shared" si="5"/>
        <v>0</v>
      </c>
    </row>
    <row r="258" spans="2:7">
      <c r="B258" s="15"/>
      <c r="C258" s="16"/>
      <c r="D258" s="16"/>
      <c r="E258" s="16"/>
      <c r="F258" s="16"/>
      <c r="G258" s="58">
        <f t="shared" si="5"/>
        <v>0</v>
      </c>
    </row>
    <row r="259" spans="2:7">
      <c r="B259" s="15"/>
      <c r="C259" s="16"/>
      <c r="D259" s="16"/>
      <c r="E259" s="16"/>
      <c r="F259" s="16"/>
      <c r="G259" s="58">
        <f t="shared" si="5"/>
        <v>0</v>
      </c>
    </row>
    <row r="260" spans="2:7">
      <c r="B260" s="15"/>
      <c r="C260" s="16"/>
      <c r="D260" s="16"/>
      <c r="E260" s="16"/>
      <c r="F260" s="16"/>
      <c r="G260" s="58">
        <f t="shared" si="5"/>
        <v>0</v>
      </c>
    </row>
    <row r="261" spans="2:7">
      <c r="B261" s="15"/>
      <c r="C261" s="16"/>
      <c r="D261" s="16"/>
      <c r="E261" s="16"/>
      <c r="F261" s="16"/>
      <c r="G261" s="58">
        <f t="shared" si="5"/>
        <v>0</v>
      </c>
    </row>
    <row r="262" spans="2:7">
      <c r="B262" s="15"/>
      <c r="C262" s="16"/>
      <c r="D262" s="16"/>
      <c r="E262" s="16"/>
      <c r="F262" s="16"/>
      <c r="G262" s="58">
        <f t="shared" si="5"/>
        <v>0</v>
      </c>
    </row>
    <row r="263" spans="2:7">
      <c r="B263" s="15"/>
      <c r="C263" s="16"/>
      <c r="D263" s="16"/>
      <c r="E263" s="16"/>
      <c r="F263" s="16"/>
      <c r="G263" s="58">
        <f t="shared" si="5"/>
        <v>0</v>
      </c>
    </row>
    <row r="264" spans="2:7">
      <c r="B264" s="15"/>
      <c r="C264" s="16"/>
      <c r="D264" s="16"/>
      <c r="E264" s="16"/>
      <c r="F264" s="16"/>
      <c r="G264" s="58">
        <f t="shared" si="5"/>
        <v>0</v>
      </c>
    </row>
    <row r="265" spans="2:7">
      <c r="B265" s="15"/>
      <c r="C265" s="16"/>
      <c r="D265" s="16"/>
      <c r="E265" s="16"/>
      <c r="F265" s="16"/>
      <c r="G265" s="58">
        <f t="shared" si="5"/>
        <v>0</v>
      </c>
    </row>
    <row r="266" spans="2:7">
      <c r="B266" s="15"/>
      <c r="C266" s="16"/>
      <c r="D266" s="16"/>
      <c r="E266" s="16"/>
      <c r="F266" s="16"/>
      <c r="G266" s="58">
        <f t="shared" si="5"/>
        <v>0</v>
      </c>
    </row>
    <row r="267" spans="2:7">
      <c r="B267" s="15"/>
      <c r="C267" s="16"/>
      <c r="D267" s="16"/>
      <c r="E267" s="16"/>
      <c r="F267" s="16"/>
      <c r="G267" s="58">
        <f t="shared" si="5"/>
        <v>0</v>
      </c>
    </row>
    <row r="268" spans="2:7">
      <c r="B268" s="15"/>
      <c r="C268" s="16"/>
      <c r="D268" s="16"/>
      <c r="E268" s="16"/>
      <c r="F268" s="16"/>
      <c r="G268" s="58">
        <f t="shared" si="5"/>
        <v>0</v>
      </c>
    </row>
    <row r="269" spans="2:7">
      <c r="B269" s="15"/>
      <c r="C269" s="16"/>
      <c r="D269" s="16"/>
      <c r="E269" s="16"/>
      <c r="F269" s="16"/>
      <c r="G269" s="58">
        <f t="shared" si="5"/>
        <v>0</v>
      </c>
    </row>
    <row r="270" spans="2:7">
      <c r="B270" s="15"/>
      <c r="C270" s="16"/>
      <c r="D270" s="16"/>
      <c r="E270" s="16"/>
      <c r="F270" s="16"/>
      <c r="G270" s="58">
        <f t="shared" si="5"/>
        <v>0</v>
      </c>
    </row>
    <row r="271" spans="2:7">
      <c r="B271" s="15"/>
      <c r="C271" s="16"/>
      <c r="D271" s="16"/>
      <c r="E271" s="16"/>
      <c r="F271" s="16"/>
      <c r="G271" s="58">
        <f t="shared" si="5"/>
        <v>0</v>
      </c>
    </row>
    <row r="272" spans="2:7">
      <c r="B272" s="15"/>
      <c r="C272" s="16"/>
      <c r="D272" s="16"/>
      <c r="E272" s="16"/>
      <c r="F272" s="16"/>
      <c r="G272" s="58">
        <f t="shared" si="5"/>
        <v>0</v>
      </c>
    </row>
    <row r="273" spans="2:7">
      <c r="B273" s="15"/>
      <c r="C273" s="16"/>
      <c r="D273" s="16"/>
      <c r="E273" s="16"/>
      <c r="F273" s="16"/>
      <c r="G273" s="58">
        <f t="shared" si="5"/>
        <v>0</v>
      </c>
    </row>
    <row r="274" spans="2:7">
      <c r="B274" s="15"/>
      <c r="C274" s="16"/>
      <c r="D274" s="16"/>
      <c r="E274" s="16"/>
      <c r="F274" s="16"/>
      <c r="G274" s="58">
        <f t="shared" si="5"/>
        <v>0</v>
      </c>
    </row>
    <row r="275" spans="2:7">
      <c r="B275" s="15"/>
      <c r="C275" s="16"/>
      <c r="D275" s="16"/>
      <c r="E275" s="16"/>
      <c r="F275" s="16"/>
      <c r="G275" s="58">
        <f t="shared" si="5"/>
        <v>0</v>
      </c>
    </row>
    <row r="276" spans="2:7">
      <c r="B276" s="15"/>
      <c r="C276" s="16"/>
      <c r="D276" s="16"/>
      <c r="E276" s="16"/>
      <c r="F276" s="16"/>
      <c r="G276" s="58">
        <f t="shared" si="5"/>
        <v>0</v>
      </c>
    </row>
    <row r="277" spans="2:7">
      <c r="B277" s="15"/>
      <c r="C277" s="16"/>
      <c r="D277" s="16"/>
      <c r="E277" s="16"/>
      <c r="F277" s="16"/>
      <c r="G277" s="58">
        <f t="shared" si="5"/>
        <v>0</v>
      </c>
    </row>
    <row r="278" spans="2:7">
      <c r="B278" s="15"/>
      <c r="C278" s="16"/>
      <c r="D278" s="16"/>
      <c r="E278" s="16"/>
      <c r="F278" s="16"/>
      <c r="G278" s="58">
        <f t="shared" si="5"/>
        <v>0</v>
      </c>
    </row>
    <row r="279" spans="2:7">
      <c r="B279" s="15"/>
      <c r="C279" s="16"/>
      <c r="D279" s="16"/>
      <c r="E279" s="16"/>
      <c r="F279" s="16"/>
      <c r="G279" s="58">
        <f t="shared" ref="G279:G342" si="6">(((C279/1000)*(D279*$D$21))+((C279/1000)*(E279*$E$21)))*F279</f>
        <v>0</v>
      </c>
    </row>
    <row r="280" spans="2:7">
      <c r="B280" s="15"/>
      <c r="C280" s="16"/>
      <c r="D280" s="16"/>
      <c r="E280" s="16"/>
      <c r="F280" s="16"/>
      <c r="G280" s="58">
        <f t="shared" si="6"/>
        <v>0</v>
      </c>
    </row>
    <row r="281" spans="2:7">
      <c r="B281" s="15"/>
      <c r="C281" s="16"/>
      <c r="D281" s="16"/>
      <c r="E281" s="16"/>
      <c r="F281" s="16"/>
      <c r="G281" s="58">
        <f t="shared" si="6"/>
        <v>0</v>
      </c>
    </row>
    <row r="282" spans="2:7">
      <c r="B282" s="15"/>
      <c r="C282" s="16"/>
      <c r="D282" s="16"/>
      <c r="E282" s="16"/>
      <c r="F282" s="16"/>
      <c r="G282" s="58">
        <f t="shared" si="6"/>
        <v>0</v>
      </c>
    </row>
    <row r="283" spans="2:7">
      <c r="B283" s="15"/>
      <c r="C283" s="16"/>
      <c r="D283" s="16"/>
      <c r="E283" s="16"/>
      <c r="F283" s="16"/>
      <c r="G283" s="58">
        <f t="shared" si="6"/>
        <v>0</v>
      </c>
    </row>
    <row r="284" spans="2:7">
      <c r="B284" s="15"/>
      <c r="C284" s="16"/>
      <c r="D284" s="16"/>
      <c r="E284" s="16"/>
      <c r="F284" s="16"/>
      <c r="G284" s="58">
        <f t="shared" si="6"/>
        <v>0</v>
      </c>
    </row>
    <row r="285" spans="2:7">
      <c r="B285" s="15"/>
      <c r="C285" s="16"/>
      <c r="D285" s="16"/>
      <c r="E285" s="16"/>
      <c r="F285" s="16"/>
      <c r="G285" s="58">
        <f t="shared" si="6"/>
        <v>0</v>
      </c>
    </row>
    <row r="286" spans="2:7">
      <c r="B286" s="15"/>
      <c r="C286" s="16"/>
      <c r="D286" s="16"/>
      <c r="E286" s="16"/>
      <c r="F286" s="16"/>
      <c r="G286" s="58">
        <f t="shared" si="6"/>
        <v>0</v>
      </c>
    </row>
    <row r="287" spans="2:7">
      <c r="B287" s="15"/>
      <c r="C287" s="16"/>
      <c r="D287" s="16"/>
      <c r="E287" s="16"/>
      <c r="F287" s="16"/>
      <c r="G287" s="58">
        <f t="shared" si="6"/>
        <v>0</v>
      </c>
    </row>
    <row r="288" spans="2:7">
      <c r="B288" s="15"/>
      <c r="C288" s="16"/>
      <c r="D288" s="16"/>
      <c r="E288" s="16"/>
      <c r="F288" s="16"/>
      <c r="G288" s="58">
        <f t="shared" si="6"/>
        <v>0</v>
      </c>
    </row>
    <row r="289" spans="2:7">
      <c r="B289" s="15"/>
      <c r="C289" s="16"/>
      <c r="D289" s="16"/>
      <c r="E289" s="16"/>
      <c r="F289" s="16"/>
      <c r="G289" s="58">
        <f t="shared" si="6"/>
        <v>0</v>
      </c>
    </row>
    <row r="290" spans="2:7">
      <c r="B290" s="15"/>
      <c r="C290" s="16"/>
      <c r="D290" s="16"/>
      <c r="E290" s="16"/>
      <c r="F290" s="16"/>
      <c r="G290" s="58">
        <f t="shared" si="6"/>
        <v>0</v>
      </c>
    </row>
    <row r="291" spans="2:7">
      <c r="B291" s="15"/>
      <c r="C291" s="16"/>
      <c r="D291" s="16"/>
      <c r="E291" s="16"/>
      <c r="F291" s="16"/>
      <c r="G291" s="58">
        <f t="shared" si="6"/>
        <v>0</v>
      </c>
    </row>
    <row r="292" spans="2:7">
      <c r="B292" s="15"/>
      <c r="C292" s="16"/>
      <c r="D292" s="16"/>
      <c r="E292" s="16"/>
      <c r="F292" s="16"/>
      <c r="G292" s="58">
        <f t="shared" si="6"/>
        <v>0</v>
      </c>
    </row>
    <row r="293" spans="2:7">
      <c r="B293" s="15"/>
      <c r="C293" s="16"/>
      <c r="D293" s="16"/>
      <c r="E293" s="16"/>
      <c r="F293" s="16"/>
      <c r="G293" s="58">
        <f t="shared" si="6"/>
        <v>0</v>
      </c>
    </row>
    <row r="294" spans="2:7">
      <c r="B294" s="15"/>
      <c r="C294" s="16"/>
      <c r="D294" s="16"/>
      <c r="E294" s="16"/>
      <c r="F294" s="16"/>
      <c r="G294" s="58">
        <f t="shared" si="6"/>
        <v>0</v>
      </c>
    </row>
    <row r="295" spans="2:7">
      <c r="B295" s="15"/>
      <c r="C295" s="16"/>
      <c r="D295" s="16"/>
      <c r="E295" s="16"/>
      <c r="F295" s="16"/>
      <c r="G295" s="58">
        <f t="shared" si="6"/>
        <v>0</v>
      </c>
    </row>
    <row r="296" spans="2:7">
      <c r="B296" s="15"/>
      <c r="C296" s="16"/>
      <c r="D296" s="16"/>
      <c r="E296" s="16"/>
      <c r="F296" s="16"/>
      <c r="G296" s="58">
        <f t="shared" si="6"/>
        <v>0</v>
      </c>
    </row>
    <row r="297" spans="2:7">
      <c r="B297" s="15"/>
      <c r="C297" s="16"/>
      <c r="D297" s="16"/>
      <c r="E297" s="16"/>
      <c r="F297" s="16"/>
      <c r="G297" s="58">
        <f t="shared" si="6"/>
        <v>0</v>
      </c>
    </row>
    <row r="298" spans="2:7">
      <c r="B298" s="15"/>
      <c r="C298" s="16"/>
      <c r="D298" s="16"/>
      <c r="E298" s="16"/>
      <c r="F298" s="16"/>
      <c r="G298" s="58">
        <f t="shared" si="6"/>
        <v>0</v>
      </c>
    </row>
    <row r="299" spans="2:7">
      <c r="B299" s="15"/>
      <c r="C299" s="16"/>
      <c r="D299" s="16"/>
      <c r="E299" s="16"/>
      <c r="F299" s="16"/>
      <c r="G299" s="58">
        <f t="shared" si="6"/>
        <v>0</v>
      </c>
    </row>
    <row r="300" spans="2:7">
      <c r="B300" s="15"/>
      <c r="C300" s="16"/>
      <c r="D300" s="16"/>
      <c r="E300" s="16"/>
      <c r="F300" s="16"/>
      <c r="G300" s="58">
        <f t="shared" si="6"/>
        <v>0</v>
      </c>
    </row>
    <row r="301" spans="2:7">
      <c r="B301" s="15"/>
      <c r="C301" s="16"/>
      <c r="D301" s="16"/>
      <c r="E301" s="16"/>
      <c r="F301" s="16"/>
      <c r="G301" s="58">
        <f t="shared" si="6"/>
        <v>0</v>
      </c>
    </row>
    <row r="302" spans="2:7">
      <c r="B302" s="15"/>
      <c r="C302" s="16"/>
      <c r="D302" s="16"/>
      <c r="E302" s="16"/>
      <c r="F302" s="16"/>
      <c r="G302" s="58">
        <f t="shared" si="6"/>
        <v>0</v>
      </c>
    </row>
    <row r="303" spans="2:7">
      <c r="B303" s="15"/>
      <c r="C303" s="16"/>
      <c r="D303" s="16"/>
      <c r="E303" s="16"/>
      <c r="F303" s="16"/>
      <c r="G303" s="58">
        <f t="shared" si="6"/>
        <v>0</v>
      </c>
    </row>
    <row r="304" spans="2:7">
      <c r="B304" s="15"/>
      <c r="C304" s="16"/>
      <c r="D304" s="16"/>
      <c r="E304" s="16"/>
      <c r="F304" s="16"/>
      <c r="G304" s="58">
        <f t="shared" si="6"/>
        <v>0</v>
      </c>
    </row>
    <row r="305" spans="2:7">
      <c r="B305" s="15"/>
      <c r="C305" s="16"/>
      <c r="D305" s="16"/>
      <c r="E305" s="16"/>
      <c r="F305" s="16"/>
      <c r="G305" s="58">
        <f t="shared" si="6"/>
        <v>0</v>
      </c>
    </row>
    <row r="306" spans="2:7">
      <c r="B306" s="15"/>
      <c r="C306" s="16"/>
      <c r="D306" s="16"/>
      <c r="E306" s="16"/>
      <c r="F306" s="16"/>
      <c r="G306" s="58">
        <f t="shared" si="6"/>
        <v>0</v>
      </c>
    </row>
    <row r="307" spans="2:7">
      <c r="B307" s="15"/>
      <c r="C307" s="16"/>
      <c r="D307" s="16"/>
      <c r="E307" s="16"/>
      <c r="F307" s="16"/>
      <c r="G307" s="58">
        <f t="shared" si="6"/>
        <v>0</v>
      </c>
    </row>
    <row r="308" spans="2:7">
      <c r="B308" s="15"/>
      <c r="C308" s="16"/>
      <c r="D308" s="16"/>
      <c r="E308" s="16"/>
      <c r="F308" s="16"/>
      <c r="G308" s="58">
        <f t="shared" si="6"/>
        <v>0</v>
      </c>
    </row>
    <row r="309" spans="2:7">
      <c r="B309" s="15"/>
      <c r="C309" s="16"/>
      <c r="D309" s="16"/>
      <c r="E309" s="16"/>
      <c r="F309" s="16"/>
      <c r="G309" s="58">
        <f t="shared" si="6"/>
        <v>0</v>
      </c>
    </row>
    <row r="310" spans="2:7">
      <c r="B310" s="15"/>
      <c r="C310" s="16"/>
      <c r="D310" s="16"/>
      <c r="E310" s="16"/>
      <c r="F310" s="16"/>
      <c r="G310" s="58">
        <f t="shared" si="6"/>
        <v>0</v>
      </c>
    </row>
    <row r="311" spans="2:7">
      <c r="B311" s="15"/>
      <c r="C311" s="16"/>
      <c r="D311" s="16"/>
      <c r="E311" s="16"/>
      <c r="F311" s="16"/>
      <c r="G311" s="58">
        <f t="shared" si="6"/>
        <v>0</v>
      </c>
    </row>
    <row r="312" spans="2:7">
      <c r="B312" s="15"/>
      <c r="C312" s="16"/>
      <c r="D312" s="16"/>
      <c r="E312" s="16"/>
      <c r="F312" s="16"/>
      <c r="G312" s="58">
        <f t="shared" si="6"/>
        <v>0</v>
      </c>
    </row>
    <row r="313" spans="2:7">
      <c r="B313" s="15"/>
      <c r="C313" s="16"/>
      <c r="D313" s="16"/>
      <c r="E313" s="16"/>
      <c r="F313" s="16"/>
      <c r="G313" s="58">
        <f t="shared" si="6"/>
        <v>0</v>
      </c>
    </row>
    <row r="314" spans="2:7">
      <c r="B314" s="15"/>
      <c r="C314" s="16"/>
      <c r="D314" s="16"/>
      <c r="E314" s="16"/>
      <c r="F314" s="16"/>
      <c r="G314" s="58">
        <f t="shared" si="6"/>
        <v>0</v>
      </c>
    </row>
    <row r="315" spans="2:7">
      <c r="B315" s="15"/>
      <c r="C315" s="16"/>
      <c r="D315" s="16"/>
      <c r="E315" s="16"/>
      <c r="F315" s="16"/>
      <c r="G315" s="58">
        <f t="shared" si="6"/>
        <v>0</v>
      </c>
    </row>
    <row r="316" spans="2:7">
      <c r="B316" s="15"/>
      <c r="C316" s="16"/>
      <c r="D316" s="16"/>
      <c r="E316" s="16"/>
      <c r="F316" s="16"/>
      <c r="G316" s="58">
        <f t="shared" si="6"/>
        <v>0</v>
      </c>
    </row>
    <row r="317" spans="2:7">
      <c r="B317" s="15"/>
      <c r="C317" s="16"/>
      <c r="D317" s="16"/>
      <c r="E317" s="16"/>
      <c r="F317" s="16"/>
      <c r="G317" s="58">
        <f t="shared" si="6"/>
        <v>0</v>
      </c>
    </row>
    <row r="318" spans="2:7">
      <c r="B318" s="15"/>
      <c r="C318" s="16"/>
      <c r="D318" s="16"/>
      <c r="E318" s="16"/>
      <c r="F318" s="16"/>
      <c r="G318" s="58">
        <f t="shared" si="6"/>
        <v>0</v>
      </c>
    </row>
    <row r="319" spans="2:7">
      <c r="B319" s="15"/>
      <c r="C319" s="16"/>
      <c r="D319" s="16"/>
      <c r="E319" s="16"/>
      <c r="F319" s="16"/>
      <c r="G319" s="58">
        <f t="shared" si="6"/>
        <v>0</v>
      </c>
    </row>
    <row r="320" spans="2:7">
      <c r="B320" s="15"/>
      <c r="C320" s="16"/>
      <c r="D320" s="16"/>
      <c r="E320" s="16"/>
      <c r="F320" s="16"/>
      <c r="G320" s="58">
        <f t="shared" si="6"/>
        <v>0</v>
      </c>
    </row>
    <row r="321" spans="2:7">
      <c r="B321" s="15"/>
      <c r="C321" s="16"/>
      <c r="D321" s="16"/>
      <c r="E321" s="16"/>
      <c r="F321" s="16"/>
      <c r="G321" s="58">
        <f t="shared" si="6"/>
        <v>0</v>
      </c>
    </row>
    <row r="322" spans="2:7">
      <c r="B322" s="15"/>
      <c r="C322" s="16"/>
      <c r="D322" s="16"/>
      <c r="E322" s="16"/>
      <c r="F322" s="16"/>
      <c r="G322" s="58">
        <f t="shared" si="6"/>
        <v>0</v>
      </c>
    </row>
    <row r="323" spans="2:7">
      <c r="B323" s="15"/>
      <c r="C323" s="16"/>
      <c r="D323" s="16"/>
      <c r="E323" s="16"/>
      <c r="F323" s="16"/>
      <c r="G323" s="58">
        <f t="shared" si="6"/>
        <v>0</v>
      </c>
    </row>
    <row r="324" spans="2:7">
      <c r="B324" s="15"/>
      <c r="C324" s="16"/>
      <c r="D324" s="16"/>
      <c r="E324" s="16"/>
      <c r="F324" s="16"/>
      <c r="G324" s="58">
        <f t="shared" si="6"/>
        <v>0</v>
      </c>
    </row>
    <row r="325" spans="2:7">
      <c r="B325" s="15"/>
      <c r="C325" s="16"/>
      <c r="D325" s="16"/>
      <c r="E325" s="16"/>
      <c r="F325" s="16"/>
      <c r="G325" s="58">
        <f t="shared" si="6"/>
        <v>0</v>
      </c>
    </row>
    <row r="326" spans="2:7">
      <c r="B326" s="15"/>
      <c r="C326" s="16"/>
      <c r="D326" s="16"/>
      <c r="E326" s="16"/>
      <c r="F326" s="16"/>
      <c r="G326" s="58">
        <f t="shared" si="6"/>
        <v>0</v>
      </c>
    </row>
    <row r="327" spans="2:7">
      <c r="B327" s="15"/>
      <c r="C327" s="16"/>
      <c r="D327" s="16"/>
      <c r="E327" s="16"/>
      <c r="F327" s="16"/>
      <c r="G327" s="58">
        <f t="shared" si="6"/>
        <v>0</v>
      </c>
    </row>
    <row r="328" spans="2:7">
      <c r="B328" s="15"/>
      <c r="C328" s="16"/>
      <c r="D328" s="16"/>
      <c r="E328" s="16"/>
      <c r="F328" s="16"/>
      <c r="G328" s="58">
        <f t="shared" si="6"/>
        <v>0</v>
      </c>
    </row>
    <row r="329" spans="2:7">
      <c r="B329" s="15"/>
      <c r="C329" s="16"/>
      <c r="D329" s="16"/>
      <c r="E329" s="16"/>
      <c r="F329" s="16"/>
      <c r="G329" s="58">
        <f t="shared" si="6"/>
        <v>0</v>
      </c>
    </row>
    <row r="330" spans="2:7">
      <c r="B330" s="15"/>
      <c r="C330" s="16"/>
      <c r="D330" s="16"/>
      <c r="E330" s="16"/>
      <c r="F330" s="16"/>
      <c r="G330" s="58">
        <f t="shared" si="6"/>
        <v>0</v>
      </c>
    </row>
    <row r="331" spans="2:7">
      <c r="B331" s="15"/>
      <c r="C331" s="16"/>
      <c r="D331" s="16"/>
      <c r="E331" s="16"/>
      <c r="F331" s="16"/>
      <c r="G331" s="58">
        <f t="shared" si="6"/>
        <v>0</v>
      </c>
    </row>
    <row r="332" spans="2:7">
      <c r="B332" s="15"/>
      <c r="C332" s="16"/>
      <c r="D332" s="16"/>
      <c r="E332" s="16"/>
      <c r="F332" s="16"/>
      <c r="G332" s="58">
        <f t="shared" si="6"/>
        <v>0</v>
      </c>
    </row>
    <row r="333" spans="2:7">
      <c r="B333" s="15"/>
      <c r="C333" s="16"/>
      <c r="D333" s="16"/>
      <c r="E333" s="16"/>
      <c r="F333" s="16"/>
      <c r="G333" s="58">
        <f t="shared" si="6"/>
        <v>0</v>
      </c>
    </row>
    <row r="334" spans="2:7">
      <c r="B334" s="15"/>
      <c r="C334" s="16"/>
      <c r="D334" s="16"/>
      <c r="E334" s="16"/>
      <c r="F334" s="16"/>
      <c r="G334" s="58">
        <f t="shared" si="6"/>
        <v>0</v>
      </c>
    </row>
    <row r="335" spans="2:7">
      <c r="B335" s="15"/>
      <c r="C335" s="16"/>
      <c r="D335" s="16"/>
      <c r="E335" s="16"/>
      <c r="F335" s="16"/>
      <c r="G335" s="58">
        <f t="shared" si="6"/>
        <v>0</v>
      </c>
    </row>
    <row r="336" spans="2:7">
      <c r="B336" s="15"/>
      <c r="C336" s="16"/>
      <c r="D336" s="16"/>
      <c r="E336" s="16"/>
      <c r="F336" s="16"/>
      <c r="G336" s="58">
        <f t="shared" si="6"/>
        <v>0</v>
      </c>
    </row>
    <row r="337" spans="2:7">
      <c r="B337" s="15"/>
      <c r="C337" s="16"/>
      <c r="D337" s="16"/>
      <c r="E337" s="16"/>
      <c r="F337" s="16"/>
      <c r="G337" s="58">
        <f t="shared" si="6"/>
        <v>0</v>
      </c>
    </row>
    <row r="338" spans="2:7">
      <c r="B338" s="15"/>
      <c r="C338" s="16"/>
      <c r="D338" s="16"/>
      <c r="E338" s="16"/>
      <c r="F338" s="16"/>
      <c r="G338" s="58">
        <f t="shared" si="6"/>
        <v>0</v>
      </c>
    </row>
    <row r="339" spans="2:7">
      <c r="B339" s="15"/>
      <c r="C339" s="16"/>
      <c r="D339" s="16"/>
      <c r="E339" s="16"/>
      <c r="F339" s="16"/>
      <c r="G339" s="58">
        <f t="shared" si="6"/>
        <v>0</v>
      </c>
    </row>
    <row r="340" spans="2:7">
      <c r="B340" s="15"/>
      <c r="C340" s="16"/>
      <c r="D340" s="16"/>
      <c r="E340" s="16"/>
      <c r="F340" s="16"/>
      <c r="G340" s="58">
        <f t="shared" si="6"/>
        <v>0</v>
      </c>
    </row>
    <row r="341" spans="2:7">
      <c r="B341" s="15"/>
      <c r="C341" s="16"/>
      <c r="D341" s="16"/>
      <c r="E341" s="16"/>
      <c r="F341" s="16"/>
      <c r="G341" s="58">
        <f t="shared" si="6"/>
        <v>0</v>
      </c>
    </row>
    <row r="342" spans="2:7">
      <c r="B342" s="15"/>
      <c r="C342" s="16"/>
      <c r="D342" s="16"/>
      <c r="E342" s="16"/>
      <c r="F342" s="16"/>
      <c r="G342" s="58">
        <f t="shared" si="6"/>
        <v>0</v>
      </c>
    </row>
    <row r="343" spans="2:7">
      <c r="B343" s="15"/>
      <c r="C343" s="16"/>
      <c r="D343" s="16"/>
      <c r="E343" s="16"/>
      <c r="F343" s="16"/>
      <c r="G343" s="58">
        <f t="shared" ref="G343:G406" si="7">(((C343/1000)*(D343*$D$21))+((C343/1000)*(E343*$E$21)))*F343</f>
        <v>0</v>
      </c>
    </row>
    <row r="344" spans="2:7">
      <c r="B344" s="15"/>
      <c r="C344" s="16"/>
      <c r="D344" s="16"/>
      <c r="E344" s="16"/>
      <c r="F344" s="16"/>
      <c r="G344" s="58">
        <f t="shared" si="7"/>
        <v>0</v>
      </c>
    </row>
    <row r="345" spans="2:7">
      <c r="B345" s="15"/>
      <c r="C345" s="16"/>
      <c r="D345" s="16"/>
      <c r="E345" s="16"/>
      <c r="F345" s="16"/>
      <c r="G345" s="58">
        <f t="shared" si="7"/>
        <v>0</v>
      </c>
    </row>
    <row r="346" spans="2:7">
      <c r="B346" s="15"/>
      <c r="C346" s="16"/>
      <c r="D346" s="16"/>
      <c r="E346" s="16"/>
      <c r="F346" s="16"/>
      <c r="G346" s="58">
        <f t="shared" si="7"/>
        <v>0</v>
      </c>
    </row>
    <row r="347" spans="2:7">
      <c r="B347" s="15"/>
      <c r="C347" s="16"/>
      <c r="D347" s="16"/>
      <c r="E347" s="16"/>
      <c r="F347" s="16"/>
      <c r="G347" s="58">
        <f t="shared" si="7"/>
        <v>0</v>
      </c>
    </row>
    <row r="348" spans="2:7">
      <c r="B348" s="15"/>
      <c r="C348" s="16"/>
      <c r="D348" s="16"/>
      <c r="E348" s="16"/>
      <c r="F348" s="16"/>
      <c r="G348" s="58">
        <f t="shared" si="7"/>
        <v>0</v>
      </c>
    </row>
    <row r="349" spans="2:7">
      <c r="B349" s="15"/>
      <c r="C349" s="16"/>
      <c r="D349" s="16"/>
      <c r="E349" s="16"/>
      <c r="F349" s="16"/>
      <c r="G349" s="58">
        <f t="shared" si="7"/>
        <v>0</v>
      </c>
    </row>
    <row r="350" spans="2:7">
      <c r="B350" s="15"/>
      <c r="C350" s="16"/>
      <c r="D350" s="16"/>
      <c r="E350" s="16"/>
      <c r="F350" s="16"/>
      <c r="G350" s="58">
        <f t="shared" si="7"/>
        <v>0</v>
      </c>
    </row>
    <row r="351" spans="2:7">
      <c r="B351" s="15"/>
      <c r="C351" s="16"/>
      <c r="D351" s="16"/>
      <c r="E351" s="16"/>
      <c r="F351" s="16"/>
      <c r="G351" s="58">
        <f t="shared" si="7"/>
        <v>0</v>
      </c>
    </row>
    <row r="352" spans="2:7">
      <c r="B352" s="15"/>
      <c r="C352" s="16"/>
      <c r="D352" s="16"/>
      <c r="E352" s="16"/>
      <c r="F352" s="16"/>
      <c r="G352" s="58">
        <f t="shared" si="7"/>
        <v>0</v>
      </c>
    </row>
    <row r="353" spans="2:7">
      <c r="B353" s="15"/>
      <c r="C353" s="16"/>
      <c r="D353" s="16"/>
      <c r="E353" s="16"/>
      <c r="F353" s="16"/>
      <c r="G353" s="58">
        <f t="shared" si="7"/>
        <v>0</v>
      </c>
    </row>
    <row r="354" spans="2:7">
      <c r="B354" s="15"/>
      <c r="C354" s="16"/>
      <c r="D354" s="16"/>
      <c r="E354" s="16"/>
      <c r="F354" s="16"/>
      <c r="G354" s="58">
        <f t="shared" si="7"/>
        <v>0</v>
      </c>
    </row>
    <row r="355" spans="2:7">
      <c r="B355" s="15"/>
      <c r="C355" s="16"/>
      <c r="D355" s="16"/>
      <c r="E355" s="16"/>
      <c r="F355" s="16"/>
      <c r="G355" s="58">
        <f t="shared" si="7"/>
        <v>0</v>
      </c>
    </row>
    <row r="356" spans="2:7">
      <c r="B356" s="15"/>
      <c r="C356" s="16"/>
      <c r="D356" s="16"/>
      <c r="E356" s="16"/>
      <c r="F356" s="16"/>
      <c r="G356" s="58">
        <f t="shared" si="7"/>
        <v>0</v>
      </c>
    </row>
    <row r="357" spans="2:7">
      <c r="B357" s="15"/>
      <c r="C357" s="16"/>
      <c r="D357" s="16"/>
      <c r="E357" s="16"/>
      <c r="F357" s="16"/>
      <c r="G357" s="58">
        <f t="shared" si="7"/>
        <v>0</v>
      </c>
    </row>
    <row r="358" spans="2:7">
      <c r="B358" s="15"/>
      <c r="C358" s="16"/>
      <c r="D358" s="16"/>
      <c r="E358" s="16"/>
      <c r="F358" s="16"/>
      <c r="G358" s="58">
        <f t="shared" si="7"/>
        <v>0</v>
      </c>
    </row>
    <row r="359" spans="2:7">
      <c r="B359" s="15"/>
      <c r="C359" s="16"/>
      <c r="D359" s="16"/>
      <c r="E359" s="16"/>
      <c r="F359" s="16"/>
      <c r="G359" s="58">
        <f t="shared" si="7"/>
        <v>0</v>
      </c>
    </row>
    <row r="360" spans="2:7">
      <c r="B360" s="15"/>
      <c r="C360" s="16"/>
      <c r="D360" s="16"/>
      <c r="E360" s="16"/>
      <c r="F360" s="16"/>
      <c r="G360" s="58">
        <f t="shared" si="7"/>
        <v>0</v>
      </c>
    </row>
    <row r="361" spans="2:7">
      <c r="B361" s="15"/>
      <c r="C361" s="16"/>
      <c r="D361" s="16"/>
      <c r="E361" s="16"/>
      <c r="F361" s="16"/>
      <c r="G361" s="58">
        <f t="shared" si="7"/>
        <v>0</v>
      </c>
    </row>
    <row r="362" spans="2:7">
      <c r="B362" s="15"/>
      <c r="C362" s="16"/>
      <c r="D362" s="16"/>
      <c r="E362" s="16"/>
      <c r="F362" s="16"/>
      <c r="G362" s="58">
        <f t="shared" si="7"/>
        <v>0</v>
      </c>
    </row>
    <row r="363" spans="2:7">
      <c r="B363" s="15"/>
      <c r="C363" s="16"/>
      <c r="D363" s="16"/>
      <c r="E363" s="16"/>
      <c r="F363" s="16"/>
      <c r="G363" s="58">
        <f t="shared" si="7"/>
        <v>0</v>
      </c>
    </row>
    <row r="364" spans="2:7">
      <c r="B364" s="15"/>
      <c r="C364" s="16"/>
      <c r="D364" s="16"/>
      <c r="E364" s="16"/>
      <c r="F364" s="16"/>
      <c r="G364" s="58">
        <f t="shared" si="7"/>
        <v>0</v>
      </c>
    </row>
    <row r="365" spans="2:7">
      <c r="B365" s="15"/>
      <c r="C365" s="16"/>
      <c r="D365" s="16"/>
      <c r="E365" s="16"/>
      <c r="F365" s="16"/>
      <c r="G365" s="58">
        <f t="shared" si="7"/>
        <v>0</v>
      </c>
    </row>
    <row r="366" spans="2:7">
      <c r="B366" s="15"/>
      <c r="C366" s="16"/>
      <c r="D366" s="16"/>
      <c r="E366" s="16"/>
      <c r="F366" s="16"/>
      <c r="G366" s="58">
        <f t="shared" si="7"/>
        <v>0</v>
      </c>
    </row>
    <row r="367" spans="2:7">
      <c r="B367" s="15"/>
      <c r="C367" s="16"/>
      <c r="D367" s="16"/>
      <c r="E367" s="16"/>
      <c r="F367" s="16"/>
      <c r="G367" s="58">
        <f t="shared" si="7"/>
        <v>0</v>
      </c>
    </row>
    <row r="368" spans="2:7">
      <c r="B368" s="15"/>
      <c r="C368" s="16"/>
      <c r="D368" s="16"/>
      <c r="E368" s="16"/>
      <c r="F368" s="16"/>
      <c r="G368" s="58">
        <f t="shared" si="7"/>
        <v>0</v>
      </c>
    </row>
    <row r="369" spans="2:7">
      <c r="B369" s="15"/>
      <c r="C369" s="16"/>
      <c r="D369" s="16"/>
      <c r="E369" s="16"/>
      <c r="F369" s="16"/>
      <c r="G369" s="58">
        <f t="shared" si="7"/>
        <v>0</v>
      </c>
    </row>
    <row r="370" spans="2:7">
      <c r="B370" s="15"/>
      <c r="C370" s="16"/>
      <c r="D370" s="16"/>
      <c r="E370" s="16"/>
      <c r="F370" s="16"/>
      <c r="G370" s="58">
        <f t="shared" si="7"/>
        <v>0</v>
      </c>
    </row>
    <row r="371" spans="2:7">
      <c r="B371" s="15"/>
      <c r="C371" s="16"/>
      <c r="D371" s="16"/>
      <c r="E371" s="16"/>
      <c r="F371" s="16"/>
      <c r="G371" s="58">
        <f t="shared" si="7"/>
        <v>0</v>
      </c>
    </row>
    <row r="372" spans="2:7">
      <c r="B372" s="15"/>
      <c r="C372" s="16"/>
      <c r="D372" s="16"/>
      <c r="E372" s="16"/>
      <c r="F372" s="16"/>
      <c r="G372" s="58">
        <f t="shared" si="7"/>
        <v>0</v>
      </c>
    </row>
    <row r="373" spans="2:7">
      <c r="B373" s="15"/>
      <c r="C373" s="16"/>
      <c r="D373" s="16"/>
      <c r="E373" s="16"/>
      <c r="F373" s="16"/>
      <c r="G373" s="58">
        <f t="shared" si="7"/>
        <v>0</v>
      </c>
    </row>
    <row r="374" spans="2:7">
      <c r="B374" s="15"/>
      <c r="C374" s="16"/>
      <c r="D374" s="16"/>
      <c r="E374" s="16"/>
      <c r="F374" s="16"/>
      <c r="G374" s="58">
        <f t="shared" si="7"/>
        <v>0</v>
      </c>
    </row>
    <row r="375" spans="2:7">
      <c r="B375" s="15"/>
      <c r="C375" s="16"/>
      <c r="D375" s="16"/>
      <c r="E375" s="16"/>
      <c r="F375" s="16"/>
      <c r="G375" s="58">
        <f t="shared" si="7"/>
        <v>0</v>
      </c>
    </row>
    <row r="376" spans="2:7">
      <c r="B376" s="15"/>
      <c r="C376" s="16"/>
      <c r="D376" s="16"/>
      <c r="E376" s="16"/>
      <c r="F376" s="16"/>
      <c r="G376" s="58">
        <f t="shared" si="7"/>
        <v>0</v>
      </c>
    </row>
    <row r="377" spans="2:7">
      <c r="B377" s="15"/>
      <c r="C377" s="16"/>
      <c r="D377" s="16"/>
      <c r="E377" s="16"/>
      <c r="F377" s="16"/>
      <c r="G377" s="58">
        <f t="shared" si="7"/>
        <v>0</v>
      </c>
    </row>
    <row r="378" spans="2:7">
      <c r="B378" s="15"/>
      <c r="C378" s="16"/>
      <c r="D378" s="16"/>
      <c r="E378" s="16"/>
      <c r="F378" s="16"/>
      <c r="G378" s="58">
        <f t="shared" si="7"/>
        <v>0</v>
      </c>
    </row>
    <row r="379" spans="2:7">
      <c r="B379" s="15"/>
      <c r="C379" s="16"/>
      <c r="D379" s="16"/>
      <c r="E379" s="16"/>
      <c r="F379" s="16"/>
      <c r="G379" s="58">
        <f t="shared" si="7"/>
        <v>0</v>
      </c>
    </row>
    <row r="380" spans="2:7">
      <c r="B380" s="15"/>
      <c r="C380" s="16"/>
      <c r="D380" s="16"/>
      <c r="E380" s="16"/>
      <c r="F380" s="16"/>
      <c r="G380" s="58">
        <f t="shared" si="7"/>
        <v>0</v>
      </c>
    </row>
    <row r="381" spans="2:7">
      <c r="B381" s="15"/>
      <c r="C381" s="16"/>
      <c r="D381" s="16"/>
      <c r="E381" s="16"/>
      <c r="F381" s="16"/>
      <c r="G381" s="58">
        <f t="shared" si="7"/>
        <v>0</v>
      </c>
    </row>
    <row r="382" spans="2:7">
      <c r="B382" s="15"/>
      <c r="C382" s="16"/>
      <c r="D382" s="16"/>
      <c r="E382" s="16"/>
      <c r="F382" s="16"/>
      <c r="G382" s="58">
        <f t="shared" si="7"/>
        <v>0</v>
      </c>
    </row>
    <row r="383" spans="2:7">
      <c r="B383" s="15"/>
      <c r="C383" s="16"/>
      <c r="D383" s="16"/>
      <c r="E383" s="16"/>
      <c r="F383" s="16"/>
      <c r="G383" s="58">
        <f t="shared" si="7"/>
        <v>0</v>
      </c>
    </row>
    <row r="384" spans="2:7">
      <c r="B384" s="15"/>
      <c r="C384" s="16"/>
      <c r="D384" s="16"/>
      <c r="E384" s="16"/>
      <c r="F384" s="16"/>
      <c r="G384" s="58">
        <f t="shared" si="7"/>
        <v>0</v>
      </c>
    </row>
    <row r="385" spans="2:7">
      <c r="B385" s="15"/>
      <c r="C385" s="16"/>
      <c r="D385" s="16"/>
      <c r="E385" s="16"/>
      <c r="F385" s="16"/>
      <c r="G385" s="58">
        <f t="shared" si="7"/>
        <v>0</v>
      </c>
    </row>
    <row r="386" spans="2:7">
      <c r="B386" s="15"/>
      <c r="C386" s="16"/>
      <c r="D386" s="16"/>
      <c r="E386" s="16"/>
      <c r="F386" s="16"/>
      <c r="G386" s="58">
        <f t="shared" si="7"/>
        <v>0</v>
      </c>
    </row>
    <row r="387" spans="2:7">
      <c r="B387" s="15"/>
      <c r="C387" s="16"/>
      <c r="D387" s="16"/>
      <c r="E387" s="16"/>
      <c r="F387" s="16"/>
      <c r="G387" s="58">
        <f t="shared" si="7"/>
        <v>0</v>
      </c>
    </row>
    <row r="388" spans="2:7">
      <c r="B388" s="15"/>
      <c r="C388" s="16"/>
      <c r="D388" s="16"/>
      <c r="E388" s="16"/>
      <c r="F388" s="16"/>
      <c r="G388" s="58">
        <f t="shared" si="7"/>
        <v>0</v>
      </c>
    </row>
    <row r="389" spans="2:7">
      <c r="B389" s="15"/>
      <c r="C389" s="16"/>
      <c r="D389" s="16"/>
      <c r="E389" s="16"/>
      <c r="F389" s="16"/>
      <c r="G389" s="58">
        <f t="shared" si="7"/>
        <v>0</v>
      </c>
    </row>
    <row r="390" spans="2:7">
      <c r="B390" s="15"/>
      <c r="C390" s="16"/>
      <c r="D390" s="16"/>
      <c r="E390" s="16"/>
      <c r="F390" s="16"/>
      <c r="G390" s="58">
        <f t="shared" si="7"/>
        <v>0</v>
      </c>
    </row>
    <row r="391" spans="2:7">
      <c r="B391" s="15"/>
      <c r="C391" s="16"/>
      <c r="D391" s="16"/>
      <c r="E391" s="16"/>
      <c r="F391" s="16"/>
      <c r="G391" s="58">
        <f t="shared" si="7"/>
        <v>0</v>
      </c>
    </row>
    <row r="392" spans="2:7">
      <c r="B392" s="15"/>
      <c r="C392" s="16"/>
      <c r="D392" s="16"/>
      <c r="E392" s="16"/>
      <c r="F392" s="16"/>
      <c r="G392" s="58">
        <f t="shared" si="7"/>
        <v>0</v>
      </c>
    </row>
    <row r="393" spans="2:7">
      <c r="B393" s="15"/>
      <c r="C393" s="16"/>
      <c r="D393" s="16"/>
      <c r="E393" s="16"/>
      <c r="F393" s="16"/>
      <c r="G393" s="58">
        <f t="shared" si="7"/>
        <v>0</v>
      </c>
    </row>
    <row r="394" spans="2:7">
      <c r="B394" s="15"/>
      <c r="C394" s="16"/>
      <c r="D394" s="16"/>
      <c r="E394" s="16"/>
      <c r="F394" s="16"/>
      <c r="G394" s="58">
        <f t="shared" si="7"/>
        <v>0</v>
      </c>
    </row>
    <row r="395" spans="2:7">
      <c r="B395" s="15"/>
      <c r="C395" s="16"/>
      <c r="D395" s="16"/>
      <c r="E395" s="16"/>
      <c r="F395" s="16"/>
      <c r="G395" s="58">
        <f t="shared" si="7"/>
        <v>0</v>
      </c>
    </row>
    <row r="396" spans="2:7">
      <c r="B396" s="15"/>
      <c r="C396" s="16"/>
      <c r="D396" s="16"/>
      <c r="E396" s="16"/>
      <c r="F396" s="16"/>
      <c r="G396" s="58">
        <f t="shared" si="7"/>
        <v>0</v>
      </c>
    </row>
    <row r="397" spans="2:7">
      <c r="B397" s="15"/>
      <c r="C397" s="16"/>
      <c r="D397" s="16"/>
      <c r="E397" s="16"/>
      <c r="F397" s="16"/>
      <c r="G397" s="58">
        <f t="shared" si="7"/>
        <v>0</v>
      </c>
    </row>
    <row r="398" spans="2:7">
      <c r="B398" s="15"/>
      <c r="C398" s="16"/>
      <c r="D398" s="16"/>
      <c r="E398" s="16"/>
      <c r="F398" s="16"/>
      <c r="G398" s="58">
        <f t="shared" si="7"/>
        <v>0</v>
      </c>
    </row>
    <row r="399" spans="2:7">
      <c r="B399" s="15"/>
      <c r="C399" s="16"/>
      <c r="D399" s="16"/>
      <c r="E399" s="16"/>
      <c r="F399" s="16"/>
      <c r="G399" s="58">
        <f t="shared" si="7"/>
        <v>0</v>
      </c>
    </row>
    <row r="400" spans="2:7">
      <c r="B400" s="15"/>
      <c r="C400" s="16"/>
      <c r="D400" s="16"/>
      <c r="E400" s="16"/>
      <c r="F400" s="16"/>
      <c r="G400" s="58">
        <f t="shared" si="7"/>
        <v>0</v>
      </c>
    </row>
    <row r="401" spans="2:7">
      <c r="B401" s="15"/>
      <c r="C401" s="16"/>
      <c r="D401" s="16"/>
      <c r="E401" s="16"/>
      <c r="F401" s="16"/>
      <c r="G401" s="58">
        <f t="shared" si="7"/>
        <v>0</v>
      </c>
    </row>
    <row r="402" spans="2:7">
      <c r="B402" s="15"/>
      <c r="C402" s="16"/>
      <c r="D402" s="16"/>
      <c r="E402" s="16"/>
      <c r="F402" s="16"/>
      <c r="G402" s="58">
        <f t="shared" si="7"/>
        <v>0</v>
      </c>
    </row>
    <row r="403" spans="2:7">
      <c r="B403" s="15"/>
      <c r="C403" s="16"/>
      <c r="D403" s="16"/>
      <c r="E403" s="16"/>
      <c r="F403" s="16"/>
      <c r="G403" s="58">
        <f t="shared" si="7"/>
        <v>0</v>
      </c>
    </row>
    <row r="404" spans="2:7">
      <c r="B404" s="15"/>
      <c r="C404" s="16"/>
      <c r="D404" s="16"/>
      <c r="E404" s="16"/>
      <c r="F404" s="16"/>
      <c r="G404" s="58">
        <f t="shared" si="7"/>
        <v>0</v>
      </c>
    </row>
    <row r="405" spans="2:7">
      <c r="B405" s="15"/>
      <c r="C405" s="16"/>
      <c r="D405" s="16"/>
      <c r="E405" s="16"/>
      <c r="F405" s="16"/>
      <c r="G405" s="58">
        <f t="shared" si="7"/>
        <v>0</v>
      </c>
    </row>
    <row r="406" spans="2:7">
      <c r="B406" s="15"/>
      <c r="C406" s="16"/>
      <c r="D406" s="16"/>
      <c r="E406" s="16"/>
      <c r="F406" s="16"/>
      <c r="G406" s="58">
        <f t="shared" si="7"/>
        <v>0</v>
      </c>
    </row>
    <row r="407" spans="2:7">
      <c r="B407" s="15"/>
      <c r="C407" s="16"/>
      <c r="D407" s="16"/>
      <c r="E407" s="16"/>
      <c r="F407" s="16"/>
      <c r="G407" s="58">
        <f t="shared" ref="G407:G470" si="8">(((C407/1000)*(D407*$D$21))+((C407/1000)*(E407*$E$21)))*F407</f>
        <v>0</v>
      </c>
    </row>
    <row r="408" spans="2:7">
      <c r="B408" s="15"/>
      <c r="C408" s="16"/>
      <c r="D408" s="16"/>
      <c r="E408" s="16"/>
      <c r="F408" s="16"/>
      <c r="G408" s="58">
        <f t="shared" si="8"/>
        <v>0</v>
      </c>
    </row>
    <row r="409" spans="2:7">
      <c r="B409" s="15"/>
      <c r="C409" s="16"/>
      <c r="D409" s="16"/>
      <c r="E409" s="16"/>
      <c r="F409" s="16"/>
      <c r="G409" s="58">
        <f t="shared" si="8"/>
        <v>0</v>
      </c>
    </row>
    <row r="410" spans="2:7">
      <c r="B410" s="15"/>
      <c r="C410" s="16"/>
      <c r="D410" s="16"/>
      <c r="E410" s="16"/>
      <c r="F410" s="16"/>
      <c r="G410" s="58">
        <f t="shared" si="8"/>
        <v>0</v>
      </c>
    </row>
    <row r="411" spans="2:7">
      <c r="B411" s="15"/>
      <c r="C411" s="16"/>
      <c r="D411" s="16"/>
      <c r="E411" s="16"/>
      <c r="F411" s="16"/>
      <c r="G411" s="58">
        <f t="shared" si="8"/>
        <v>0</v>
      </c>
    </row>
    <row r="412" spans="2:7">
      <c r="B412" s="15"/>
      <c r="C412" s="16"/>
      <c r="D412" s="16"/>
      <c r="E412" s="16"/>
      <c r="F412" s="16"/>
      <c r="G412" s="58">
        <f t="shared" si="8"/>
        <v>0</v>
      </c>
    </row>
    <row r="413" spans="2:7">
      <c r="B413" s="15"/>
      <c r="C413" s="16"/>
      <c r="D413" s="16"/>
      <c r="E413" s="16"/>
      <c r="F413" s="16"/>
      <c r="G413" s="58">
        <f t="shared" si="8"/>
        <v>0</v>
      </c>
    </row>
    <row r="414" spans="2:7">
      <c r="B414" s="15"/>
      <c r="C414" s="16"/>
      <c r="D414" s="16"/>
      <c r="E414" s="16"/>
      <c r="F414" s="16"/>
      <c r="G414" s="58">
        <f t="shared" si="8"/>
        <v>0</v>
      </c>
    </row>
    <row r="415" spans="2:7">
      <c r="B415" s="15"/>
      <c r="C415" s="16"/>
      <c r="D415" s="16"/>
      <c r="E415" s="16"/>
      <c r="F415" s="16"/>
      <c r="G415" s="58">
        <f t="shared" si="8"/>
        <v>0</v>
      </c>
    </row>
    <row r="416" spans="2:7">
      <c r="B416" s="15"/>
      <c r="C416" s="16"/>
      <c r="D416" s="16"/>
      <c r="E416" s="16"/>
      <c r="F416" s="16"/>
      <c r="G416" s="58">
        <f t="shared" si="8"/>
        <v>0</v>
      </c>
    </row>
    <row r="417" spans="2:7">
      <c r="B417" s="15"/>
      <c r="C417" s="16"/>
      <c r="D417" s="16"/>
      <c r="E417" s="16"/>
      <c r="F417" s="16"/>
      <c r="G417" s="58">
        <f t="shared" si="8"/>
        <v>0</v>
      </c>
    </row>
    <row r="418" spans="2:7">
      <c r="B418" s="15"/>
      <c r="C418" s="16"/>
      <c r="D418" s="16"/>
      <c r="E418" s="16"/>
      <c r="F418" s="16"/>
      <c r="G418" s="58">
        <f t="shared" si="8"/>
        <v>0</v>
      </c>
    </row>
    <row r="419" spans="2:7">
      <c r="B419" s="15"/>
      <c r="C419" s="16"/>
      <c r="D419" s="16"/>
      <c r="E419" s="16"/>
      <c r="F419" s="16"/>
      <c r="G419" s="58">
        <f t="shared" si="8"/>
        <v>0</v>
      </c>
    </row>
    <row r="420" spans="2:7">
      <c r="B420" s="15"/>
      <c r="C420" s="16"/>
      <c r="D420" s="16"/>
      <c r="E420" s="16"/>
      <c r="F420" s="16"/>
      <c r="G420" s="58">
        <f t="shared" si="8"/>
        <v>0</v>
      </c>
    </row>
    <row r="421" spans="2:7">
      <c r="B421" s="15"/>
      <c r="C421" s="16"/>
      <c r="D421" s="16"/>
      <c r="E421" s="16"/>
      <c r="F421" s="16"/>
      <c r="G421" s="58">
        <f t="shared" si="8"/>
        <v>0</v>
      </c>
    </row>
    <row r="422" spans="2:7">
      <c r="B422" s="15"/>
      <c r="C422" s="16"/>
      <c r="D422" s="16"/>
      <c r="E422" s="16"/>
      <c r="F422" s="16"/>
      <c r="G422" s="58">
        <f t="shared" si="8"/>
        <v>0</v>
      </c>
    </row>
    <row r="423" spans="2:7">
      <c r="B423" s="15"/>
      <c r="C423" s="16"/>
      <c r="D423" s="16"/>
      <c r="E423" s="16"/>
      <c r="F423" s="16"/>
      <c r="G423" s="58">
        <f t="shared" si="8"/>
        <v>0</v>
      </c>
    </row>
    <row r="424" spans="2:7">
      <c r="B424" s="15"/>
      <c r="C424" s="16"/>
      <c r="D424" s="16"/>
      <c r="E424" s="16"/>
      <c r="F424" s="16"/>
      <c r="G424" s="58">
        <f t="shared" si="8"/>
        <v>0</v>
      </c>
    </row>
    <row r="425" spans="2:7">
      <c r="B425" s="15"/>
      <c r="C425" s="16"/>
      <c r="D425" s="16"/>
      <c r="E425" s="16"/>
      <c r="F425" s="16"/>
      <c r="G425" s="58">
        <f t="shared" si="8"/>
        <v>0</v>
      </c>
    </row>
    <row r="426" spans="2:7">
      <c r="B426" s="15"/>
      <c r="C426" s="16"/>
      <c r="D426" s="16"/>
      <c r="E426" s="16"/>
      <c r="F426" s="16"/>
      <c r="G426" s="58">
        <f t="shared" si="8"/>
        <v>0</v>
      </c>
    </row>
    <row r="427" spans="2:7">
      <c r="B427" s="15"/>
      <c r="C427" s="16"/>
      <c r="D427" s="16"/>
      <c r="E427" s="16"/>
      <c r="F427" s="16"/>
      <c r="G427" s="58">
        <f t="shared" si="8"/>
        <v>0</v>
      </c>
    </row>
    <row r="428" spans="2:7">
      <c r="B428" s="15"/>
      <c r="C428" s="16"/>
      <c r="D428" s="16"/>
      <c r="E428" s="16"/>
      <c r="F428" s="16"/>
      <c r="G428" s="58">
        <f t="shared" si="8"/>
        <v>0</v>
      </c>
    </row>
    <row r="429" spans="2:7">
      <c r="B429" s="15"/>
      <c r="C429" s="16"/>
      <c r="D429" s="16"/>
      <c r="E429" s="16"/>
      <c r="F429" s="16"/>
      <c r="G429" s="58">
        <f t="shared" si="8"/>
        <v>0</v>
      </c>
    </row>
    <row r="430" spans="2:7">
      <c r="B430" s="15"/>
      <c r="C430" s="16"/>
      <c r="D430" s="16"/>
      <c r="E430" s="16"/>
      <c r="F430" s="16"/>
      <c r="G430" s="58">
        <f t="shared" si="8"/>
        <v>0</v>
      </c>
    </row>
    <row r="431" spans="2:7">
      <c r="B431" s="15"/>
      <c r="C431" s="16"/>
      <c r="D431" s="16"/>
      <c r="E431" s="16"/>
      <c r="F431" s="16"/>
      <c r="G431" s="58">
        <f t="shared" si="8"/>
        <v>0</v>
      </c>
    </row>
    <row r="432" spans="2:7">
      <c r="B432" s="15"/>
      <c r="C432" s="16"/>
      <c r="D432" s="16"/>
      <c r="E432" s="16"/>
      <c r="F432" s="16"/>
      <c r="G432" s="58">
        <f t="shared" si="8"/>
        <v>0</v>
      </c>
    </row>
    <row r="433" spans="2:7">
      <c r="B433" s="15"/>
      <c r="C433" s="16"/>
      <c r="D433" s="16"/>
      <c r="E433" s="16"/>
      <c r="F433" s="16"/>
      <c r="G433" s="58">
        <f t="shared" si="8"/>
        <v>0</v>
      </c>
    </row>
    <row r="434" spans="2:7">
      <c r="B434" s="15"/>
      <c r="C434" s="16"/>
      <c r="D434" s="16"/>
      <c r="E434" s="16"/>
      <c r="F434" s="16"/>
      <c r="G434" s="58">
        <f t="shared" si="8"/>
        <v>0</v>
      </c>
    </row>
    <row r="435" spans="2:7">
      <c r="B435" s="15"/>
      <c r="C435" s="16"/>
      <c r="D435" s="16"/>
      <c r="E435" s="16"/>
      <c r="F435" s="16"/>
      <c r="G435" s="58">
        <f t="shared" si="8"/>
        <v>0</v>
      </c>
    </row>
    <row r="436" spans="2:7">
      <c r="B436" s="15"/>
      <c r="C436" s="16"/>
      <c r="D436" s="16"/>
      <c r="E436" s="16"/>
      <c r="F436" s="16"/>
      <c r="G436" s="58">
        <f t="shared" si="8"/>
        <v>0</v>
      </c>
    </row>
    <row r="437" spans="2:7">
      <c r="B437" s="15"/>
      <c r="C437" s="16"/>
      <c r="D437" s="16"/>
      <c r="E437" s="16"/>
      <c r="F437" s="16"/>
      <c r="G437" s="58">
        <f t="shared" si="8"/>
        <v>0</v>
      </c>
    </row>
    <row r="438" spans="2:7">
      <c r="B438" s="15"/>
      <c r="C438" s="16"/>
      <c r="D438" s="16"/>
      <c r="E438" s="16"/>
      <c r="F438" s="16"/>
      <c r="G438" s="58">
        <f t="shared" si="8"/>
        <v>0</v>
      </c>
    </row>
    <row r="439" spans="2:7">
      <c r="B439" s="15"/>
      <c r="C439" s="16"/>
      <c r="D439" s="16"/>
      <c r="E439" s="16"/>
      <c r="F439" s="16"/>
      <c r="G439" s="58">
        <f t="shared" si="8"/>
        <v>0</v>
      </c>
    </row>
    <row r="440" spans="2:7">
      <c r="B440" s="15"/>
      <c r="C440" s="16"/>
      <c r="D440" s="16"/>
      <c r="E440" s="16"/>
      <c r="F440" s="16"/>
      <c r="G440" s="58">
        <f t="shared" si="8"/>
        <v>0</v>
      </c>
    </row>
    <row r="441" spans="2:7">
      <c r="B441" s="15"/>
      <c r="C441" s="16"/>
      <c r="D441" s="16"/>
      <c r="E441" s="16"/>
      <c r="F441" s="16"/>
      <c r="G441" s="58">
        <f t="shared" si="8"/>
        <v>0</v>
      </c>
    </row>
    <row r="442" spans="2:7">
      <c r="B442" s="15"/>
      <c r="C442" s="16"/>
      <c r="D442" s="16"/>
      <c r="E442" s="16"/>
      <c r="F442" s="16"/>
      <c r="G442" s="58">
        <f t="shared" si="8"/>
        <v>0</v>
      </c>
    </row>
    <row r="443" spans="2:7">
      <c r="B443" s="15"/>
      <c r="C443" s="16"/>
      <c r="D443" s="16"/>
      <c r="E443" s="16"/>
      <c r="F443" s="16"/>
      <c r="G443" s="58">
        <f t="shared" si="8"/>
        <v>0</v>
      </c>
    </row>
    <row r="444" spans="2:7">
      <c r="B444" s="15"/>
      <c r="C444" s="16"/>
      <c r="D444" s="16"/>
      <c r="E444" s="16"/>
      <c r="F444" s="16"/>
      <c r="G444" s="58">
        <f t="shared" si="8"/>
        <v>0</v>
      </c>
    </row>
    <row r="445" spans="2:7">
      <c r="B445" s="15"/>
      <c r="C445" s="16"/>
      <c r="D445" s="16"/>
      <c r="E445" s="16"/>
      <c r="F445" s="16"/>
      <c r="G445" s="58">
        <f t="shared" si="8"/>
        <v>0</v>
      </c>
    </row>
    <row r="446" spans="2:7">
      <c r="B446" s="15"/>
      <c r="C446" s="16"/>
      <c r="D446" s="16"/>
      <c r="E446" s="16"/>
      <c r="F446" s="16"/>
      <c r="G446" s="58">
        <f t="shared" si="8"/>
        <v>0</v>
      </c>
    </row>
    <row r="447" spans="2:7">
      <c r="B447" s="15"/>
      <c r="C447" s="16"/>
      <c r="D447" s="16"/>
      <c r="E447" s="16"/>
      <c r="F447" s="16"/>
      <c r="G447" s="58">
        <f t="shared" si="8"/>
        <v>0</v>
      </c>
    </row>
    <row r="448" spans="2:7">
      <c r="B448" s="15"/>
      <c r="C448" s="16"/>
      <c r="D448" s="16"/>
      <c r="E448" s="16"/>
      <c r="F448" s="16"/>
      <c r="G448" s="58">
        <f t="shared" si="8"/>
        <v>0</v>
      </c>
    </row>
    <row r="449" spans="2:7">
      <c r="B449" s="15"/>
      <c r="C449" s="16"/>
      <c r="D449" s="16"/>
      <c r="E449" s="16"/>
      <c r="F449" s="16"/>
      <c r="G449" s="58">
        <f t="shared" si="8"/>
        <v>0</v>
      </c>
    </row>
    <row r="450" spans="2:7">
      <c r="B450" s="15"/>
      <c r="C450" s="16"/>
      <c r="D450" s="16"/>
      <c r="E450" s="16"/>
      <c r="F450" s="16"/>
      <c r="G450" s="58">
        <f t="shared" si="8"/>
        <v>0</v>
      </c>
    </row>
    <row r="451" spans="2:7">
      <c r="B451" s="15"/>
      <c r="C451" s="16"/>
      <c r="D451" s="16"/>
      <c r="E451" s="16"/>
      <c r="F451" s="16"/>
      <c r="G451" s="58">
        <f t="shared" si="8"/>
        <v>0</v>
      </c>
    </row>
    <row r="452" spans="2:7">
      <c r="B452" s="15"/>
      <c r="C452" s="16"/>
      <c r="D452" s="16"/>
      <c r="E452" s="16"/>
      <c r="F452" s="16"/>
      <c r="G452" s="58">
        <f t="shared" si="8"/>
        <v>0</v>
      </c>
    </row>
    <row r="453" spans="2:7">
      <c r="B453" s="15"/>
      <c r="C453" s="16"/>
      <c r="D453" s="16"/>
      <c r="E453" s="16"/>
      <c r="F453" s="16"/>
      <c r="G453" s="58">
        <f t="shared" si="8"/>
        <v>0</v>
      </c>
    </row>
    <row r="454" spans="2:7">
      <c r="B454" s="15"/>
      <c r="C454" s="16"/>
      <c r="D454" s="16"/>
      <c r="E454" s="16"/>
      <c r="F454" s="16"/>
      <c r="G454" s="58">
        <f t="shared" si="8"/>
        <v>0</v>
      </c>
    </row>
    <row r="455" spans="2:7">
      <c r="B455" s="15"/>
      <c r="C455" s="16"/>
      <c r="D455" s="16"/>
      <c r="E455" s="16"/>
      <c r="F455" s="16"/>
      <c r="G455" s="58">
        <f t="shared" si="8"/>
        <v>0</v>
      </c>
    </row>
    <row r="456" spans="2:7">
      <c r="B456" s="15"/>
      <c r="C456" s="16"/>
      <c r="D456" s="16"/>
      <c r="E456" s="16"/>
      <c r="F456" s="16"/>
      <c r="G456" s="58">
        <f t="shared" si="8"/>
        <v>0</v>
      </c>
    </row>
    <row r="457" spans="2:7">
      <c r="B457" s="15"/>
      <c r="C457" s="16"/>
      <c r="D457" s="16"/>
      <c r="E457" s="16"/>
      <c r="F457" s="16"/>
      <c r="G457" s="58">
        <f t="shared" si="8"/>
        <v>0</v>
      </c>
    </row>
    <row r="458" spans="2:7">
      <c r="B458" s="15"/>
      <c r="C458" s="16"/>
      <c r="D458" s="16"/>
      <c r="E458" s="16"/>
      <c r="F458" s="16"/>
      <c r="G458" s="58">
        <f t="shared" si="8"/>
        <v>0</v>
      </c>
    </row>
    <row r="459" spans="2:7">
      <c r="B459" s="15"/>
      <c r="C459" s="16"/>
      <c r="D459" s="16"/>
      <c r="E459" s="16"/>
      <c r="F459" s="16"/>
      <c r="G459" s="58">
        <f t="shared" si="8"/>
        <v>0</v>
      </c>
    </row>
    <row r="460" spans="2:7">
      <c r="B460" s="15"/>
      <c r="C460" s="16"/>
      <c r="D460" s="16"/>
      <c r="E460" s="16"/>
      <c r="F460" s="16"/>
      <c r="G460" s="58">
        <f t="shared" si="8"/>
        <v>0</v>
      </c>
    </row>
    <row r="461" spans="2:7">
      <c r="B461" s="15"/>
      <c r="C461" s="16"/>
      <c r="D461" s="16"/>
      <c r="E461" s="16"/>
      <c r="F461" s="16"/>
      <c r="G461" s="58">
        <f t="shared" si="8"/>
        <v>0</v>
      </c>
    </row>
    <row r="462" spans="2:7">
      <c r="B462" s="15"/>
      <c r="C462" s="16"/>
      <c r="D462" s="16"/>
      <c r="E462" s="16"/>
      <c r="F462" s="16"/>
      <c r="G462" s="58">
        <f t="shared" si="8"/>
        <v>0</v>
      </c>
    </row>
    <row r="463" spans="2:7">
      <c r="B463" s="15"/>
      <c r="C463" s="16"/>
      <c r="D463" s="16"/>
      <c r="E463" s="16"/>
      <c r="F463" s="16"/>
      <c r="G463" s="58">
        <f t="shared" si="8"/>
        <v>0</v>
      </c>
    </row>
    <row r="464" spans="2:7">
      <c r="B464" s="15"/>
      <c r="C464" s="16"/>
      <c r="D464" s="16"/>
      <c r="E464" s="16"/>
      <c r="F464" s="16"/>
      <c r="G464" s="58">
        <f t="shared" si="8"/>
        <v>0</v>
      </c>
    </row>
    <row r="465" spans="2:7">
      <c r="B465" s="15"/>
      <c r="C465" s="16"/>
      <c r="D465" s="16"/>
      <c r="E465" s="16"/>
      <c r="F465" s="16"/>
      <c r="G465" s="58">
        <f t="shared" si="8"/>
        <v>0</v>
      </c>
    </row>
    <row r="466" spans="2:7">
      <c r="B466" s="15"/>
      <c r="C466" s="16"/>
      <c r="D466" s="16"/>
      <c r="E466" s="16"/>
      <c r="F466" s="16"/>
      <c r="G466" s="58">
        <f t="shared" si="8"/>
        <v>0</v>
      </c>
    </row>
    <row r="467" spans="2:7">
      <c r="B467" s="15"/>
      <c r="C467" s="16"/>
      <c r="D467" s="16"/>
      <c r="E467" s="16"/>
      <c r="F467" s="16"/>
      <c r="G467" s="58">
        <f t="shared" si="8"/>
        <v>0</v>
      </c>
    </row>
    <row r="468" spans="2:7">
      <c r="B468" s="15"/>
      <c r="C468" s="16"/>
      <c r="D468" s="16"/>
      <c r="E468" s="16"/>
      <c r="F468" s="16"/>
      <c r="G468" s="58">
        <f t="shared" si="8"/>
        <v>0</v>
      </c>
    </row>
    <row r="469" spans="2:7">
      <c r="B469" s="15"/>
      <c r="C469" s="16"/>
      <c r="D469" s="16"/>
      <c r="E469" s="16"/>
      <c r="F469" s="16"/>
      <c r="G469" s="58">
        <f t="shared" si="8"/>
        <v>0</v>
      </c>
    </row>
    <row r="470" spans="2:7">
      <c r="B470" s="15"/>
      <c r="C470" s="16"/>
      <c r="D470" s="16"/>
      <c r="E470" s="16"/>
      <c r="F470" s="16"/>
      <c r="G470" s="58">
        <f t="shared" si="8"/>
        <v>0</v>
      </c>
    </row>
    <row r="471" spans="2:7">
      <c r="B471" s="15"/>
      <c r="C471" s="16"/>
      <c r="D471" s="16"/>
      <c r="E471" s="16"/>
      <c r="F471" s="16"/>
      <c r="G471" s="58">
        <f t="shared" ref="G471:G496" si="9">(((C471/1000)*(D471*$D$21))+((C471/1000)*(E471*$E$21)))*F471</f>
        <v>0</v>
      </c>
    </row>
    <row r="472" spans="2:7">
      <c r="B472" s="15"/>
      <c r="C472" s="16"/>
      <c r="D472" s="16"/>
      <c r="E472" s="16"/>
      <c r="F472" s="16"/>
      <c r="G472" s="58">
        <f t="shared" si="9"/>
        <v>0</v>
      </c>
    </row>
    <row r="473" spans="2:7">
      <c r="B473" s="15"/>
      <c r="C473" s="16"/>
      <c r="D473" s="16"/>
      <c r="E473" s="16"/>
      <c r="F473" s="16"/>
      <c r="G473" s="58">
        <f t="shared" si="9"/>
        <v>0</v>
      </c>
    </row>
    <row r="474" spans="2:7">
      <c r="B474" s="15"/>
      <c r="C474" s="16"/>
      <c r="D474" s="16"/>
      <c r="E474" s="16"/>
      <c r="F474" s="16"/>
      <c r="G474" s="58">
        <f t="shared" si="9"/>
        <v>0</v>
      </c>
    </row>
    <row r="475" spans="2:7">
      <c r="B475" s="15"/>
      <c r="C475" s="16"/>
      <c r="D475" s="16"/>
      <c r="E475" s="16"/>
      <c r="F475" s="16"/>
      <c r="G475" s="58">
        <f t="shared" si="9"/>
        <v>0</v>
      </c>
    </row>
    <row r="476" spans="2:7">
      <c r="B476" s="15"/>
      <c r="C476" s="16"/>
      <c r="D476" s="16"/>
      <c r="E476" s="16"/>
      <c r="F476" s="16"/>
      <c r="G476" s="58">
        <f t="shared" si="9"/>
        <v>0</v>
      </c>
    </row>
    <row r="477" spans="2:7">
      <c r="B477" s="15"/>
      <c r="C477" s="16"/>
      <c r="D477" s="16"/>
      <c r="E477" s="16"/>
      <c r="F477" s="16"/>
      <c r="G477" s="58">
        <f t="shared" si="9"/>
        <v>0</v>
      </c>
    </row>
    <row r="478" spans="2:7">
      <c r="B478" s="15"/>
      <c r="C478" s="16"/>
      <c r="D478" s="16"/>
      <c r="E478" s="16"/>
      <c r="F478" s="16"/>
      <c r="G478" s="58">
        <f t="shared" si="9"/>
        <v>0</v>
      </c>
    </row>
    <row r="479" spans="2:7">
      <c r="B479" s="15"/>
      <c r="C479" s="16"/>
      <c r="D479" s="16"/>
      <c r="E479" s="16"/>
      <c r="F479" s="16"/>
      <c r="G479" s="58">
        <f t="shared" si="9"/>
        <v>0</v>
      </c>
    </row>
    <row r="480" spans="2:7">
      <c r="B480" s="15"/>
      <c r="C480" s="16"/>
      <c r="D480" s="16"/>
      <c r="E480" s="16"/>
      <c r="F480" s="16"/>
      <c r="G480" s="58">
        <f t="shared" si="9"/>
        <v>0</v>
      </c>
    </row>
    <row r="481" spans="2:7">
      <c r="B481" s="15"/>
      <c r="C481" s="16"/>
      <c r="D481" s="16"/>
      <c r="E481" s="16"/>
      <c r="F481" s="16"/>
      <c r="G481" s="58">
        <f t="shared" si="9"/>
        <v>0</v>
      </c>
    </row>
    <row r="482" spans="2:7">
      <c r="B482" s="15"/>
      <c r="C482" s="16"/>
      <c r="D482" s="16"/>
      <c r="E482" s="16"/>
      <c r="F482" s="16"/>
      <c r="G482" s="58">
        <f t="shared" si="9"/>
        <v>0</v>
      </c>
    </row>
    <row r="483" spans="2:7">
      <c r="B483" s="15"/>
      <c r="C483" s="16"/>
      <c r="D483" s="16"/>
      <c r="E483" s="16"/>
      <c r="F483" s="16"/>
      <c r="G483" s="58">
        <f t="shared" si="9"/>
        <v>0</v>
      </c>
    </row>
    <row r="484" spans="2:7">
      <c r="B484" s="15"/>
      <c r="C484" s="16"/>
      <c r="D484" s="16"/>
      <c r="E484" s="16"/>
      <c r="F484" s="16"/>
      <c r="G484" s="58">
        <f t="shared" si="9"/>
        <v>0</v>
      </c>
    </row>
    <row r="485" spans="2:7">
      <c r="B485" s="15"/>
      <c r="C485" s="16"/>
      <c r="D485" s="16"/>
      <c r="E485" s="16"/>
      <c r="F485" s="16"/>
      <c r="G485" s="58">
        <f t="shared" si="9"/>
        <v>0</v>
      </c>
    </row>
    <row r="486" spans="2:7">
      <c r="B486" s="15"/>
      <c r="C486" s="16"/>
      <c r="D486" s="16"/>
      <c r="E486" s="16"/>
      <c r="F486" s="16"/>
      <c r="G486" s="58">
        <f t="shared" si="9"/>
        <v>0</v>
      </c>
    </row>
    <row r="487" spans="2:7">
      <c r="B487" s="15"/>
      <c r="C487" s="16"/>
      <c r="D487" s="16"/>
      <c r="E487" s="16"/>
      <c r="F487" s="16"/>
      <c r="G487" s="58">
        <f t="shared" si="9"/>
        <v>0</v>
      </c>
    </row>
    <row r="488" spans="2:7">
      <c r="B488" s="15"/>
      <c r="C488" s="16"/>
      <c r="D488" s="16"/>
      <c r="E488" s="16"/>
      <c r="F488" s="16"/>
      <c r="G488" s="58">
        <f t="shared" si="9"/>
        <v>0</v>
      </c>
    </row>
    <row r="489" spans="2:7">
      <c r="B489" s="15"/>
      <c r="C489" s="16"/>
      <c r="D489" s="16"/>
      <c r="E489" s="16"/>
      <c r="F489" s="16"/>
      <c r="G489" s="58">
        <f t="shared" si="9"/>
        <v>0</v>
      </c>
    </row>
    <row r="490" spans="2:7">
      <c r="B490" s="15"/>
      <c r="C490" s="16"/>
      <c r="D490" s="16"/>
      <c r="E490" s="16"/>
      <c r="F490" s="16"/>
      <c r="G490" s="58">
        <f t="shared" si="9"/>
        <v>0</v>
      </c>
    </row>
    <row r="491" spans="2:7">
      <c r="B491" s="15"/>
      <c r="C491" s="16"/>
      <c r="D491" s="16"/>
      <c r="E491" s="16"/>
      <c r="F491" s="16"/>
      <c r="G491" s="58">
        <f t="shared" si="9"/>
        <v>0</v>
      </c>
    </row>
    <row r="492" spans="2:7">
      <c r="B492" s="15"/>
      <c r="C492" s="16"/>
      <c r="D492" s="16"/>
      <c r="E492" s="16"/>
      <c r="F492" s="16"/>
      <c r="G492" s="58">
        <f t="shared" si="9"/>
        <v>0</v>
      </c>
    </row>
    <row r="493" spans="2:7">
      <c r="B493" s="15"/>
      <c r="C493" s="16"/>
      <c r="D493" s="16"/>
      <c r="E493" s="16"/>
      <c r="F493" s="16"/>
      <c r="G493" s="58">
        <f t="shared" si="9"/>
        <v>0</v>
      </c>
    </row>
    <row r="494" spans="2:7">
      <c r="B494" s="15"/>
      <c r="C494" s="16"/>
      <c r="D494" s="16"/>
      <c r="E494" s="16"/>
      <c r="F494" s="16"/>
      <c r="G494" s="58">
        <f t="shared" si="9"/>
        <v>0</v>
      </c>
    </row>
    <row r="495" spans="2:7">
      <c r="B495" s="15"/>
      <c r="C495" s="16"/>
      <c r="D495" s="16"/>
      <c r="E495" s="16"/>
      <c r="F495" s="16"/>
      <c r="G495" s="58">
        <f t="shared" si="9"/>
        <v>0</v>
      </c>
    </row>
    <row r="496" spans="2:7">
      <c r="B496" s="15"/>
      <c r="C496" s="16"/>
      <c r="D496" s="16"/>
      <c r="E496" s="16"/>
      <c r="F496" s="16"/>
      <c r="G496" s="58">
        <f t="shared" si="9"/>
        <v>0</v>
      </c>
    </row>
    <row r="497" spans="7:7">
      <c r="G497" s="58">
        <f>SUM(G22:G496)</f>
        <v>67.086006934218545</v>
      </c>
    </row>
  </sheetData>
  <sheetProtection password="CEBC" sheet="1" objects="1" scenarios="1" selectLockedCells="1"/>
  <mergeCells count="13">
    <mergeCell ref="I48:K48"/>
    <mergeCell ref="C1:K3"/>
    <mergeCell ref="I22:K23"/>
    <mergeCell ref="I28:K29"/>
    <mergeCell ref="I33:K34"/>
    <mergeCell ref="I39:K40"/>
    <mergeCell ref="D19:E19"/>
    <mergeCell ref="B14:J17"/>
    <mergeCell ref="B19:B21"/>
    <mergeCell ref="C19:C21"/>
    <mergeCell ref="F19:F21"/>
    <mergeCell ref="G19:G20"/>
    <mergeCell ref="I19:K19"/>
  </mergeCells>
  <conditionalFormatting sqref="B22:F496">
    <cfRule type="notContainsBlanks" dxfId="0" priority="2">
      <formula>LEN(TRIM(B22))&gt;0</formula>
    </cfRule>
  </conditionalFormatting>
  <dataValidations count="6">
    <dataValidation type="decimal" allowBlank="1" showErrorMessage="1" errorTitle="BŁĄD" error="Wprowadź poprawne dane. TYLKO liczby z zakresu 0,001 do 9000000" sqref="C22:F496">
      <formula1>0.001</formula1>
      <formula2>9000000</formula2>
    </dataValidation>
    <dataValidation type="whole" allowBlank="1" showErrorMessage="1" errorTitle="BŁĄD" error="Wprowadź poprawne dane. TYLKO liczby z zakresu 1 do 1000" sqref="J24:J25">
      <formula1>1</formula1>
      <formula2>1000</formula2>
    </dataValidation>
    <dataValidation type="decimal" allowBlank="1" showErrorMessage="1" errorTitle="BŁĄD" error="Wprowadź poprawne dane. TYLKO liczby z zakresu 0,001 do 9000" sqref="J30">
      <formula1>0.001</formula1>
      <formula2>9000</formula2>
    </dataValidation>
    <dataValidation type="whole" allowBlank="1" showErrorMessage="1" errorTitle="BŁĄD" error="Wprowadź poprawne dane. TYLKO liczby z zakresu 1 do 500" sqref="J35 J41">
      <formula1>1</formula1>
      <formula2>500</formula2>
    </dataValidation>
    <dataValidation type="decimal" allowBlank="1" showErrorMessage="1" errorTitle="BŁĄD" error="Wprowadź poprawne dane. TYLKO liczby z zakresu 0,001 do 99" sqref="J36">
      <formula1>0.001</formula1>
      <formula2>99</formula2>
    </dataValidation>
    <dataValidation type="whole" allowBlank="1" showErrorMessage="1" errorTitle="BŁĄD" error="Wprowadź poprawne dane. TYLKO liczby z zakresu 1 do 9000" sqref="J42">
      <formula1>1</formula1>
      <formula2>9000</formula2>
    </dataValidation>
  </dataValidations>
  <hyperlinks>
    <hyperlink ref="B2" r:id="rId1"/>
    <hyperlink ref="I19:K19" location="'Jak obliczyć'!A1" display="Może się przydać!"/>
    <hyperlink ref="I48" r:id="rId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dimension ref="B2:O36"/>
  <sheetViews>
    <sheetView workbookViewId="0">
      <pane xSplit="25" ySplit="48" topLeftCell="Z49" activePane="bottomRight" state="frozenSplit"/>
      <selection pane="topRight" activeCell="Z1" sqref="Z1"/>
      <selection pane="bottomLeft" activeCell="A49" sqref="A49"/>
      <selection pane="bottomRight" activeCell="F11" sqref="F11"/>
    </sheetView>
  </sheetViews>
  <sheetFormatPr defaultRowHeight="14.25"/>
  <cols>
    <col min="1" max="4" width="9" style="6"/>
    <col min="5" max="5" width="14" style="6" bestFit="1" customWidth="1"/>
    <col min="6" max="6" width="6.125" style="6" bestFit="1" customWidth="1"/>
    <col min="7" max="7" width="6.875" style="6" bestFit="1" customWidth="1"/>
    <col min="8" max="16384" width="9" style="6"/>
  </cols>
  <sheetData>
    <row r="2" spans="2:7">
      <c r="B2" s="75" t="s">
        <v>3</v>
      </c>
      <c r="C2" s="75"/>
      <c r="D2" s="75"/>
    </row>
    <row r="5" spans="2:7">
      <c r="C5" s="7" t="s">
        <v>65</v>
      </c>
    </row>
    <row r="6" spans="2:7" ht="18.75">
      <c r="C6" s="7" t="s">
        <v>62</v>
      </c>
      <c r="E6" s="102" t="s">
        <v>27</v>
      </c>
      <c r="F6" s="102"/>
      <c r="G6" s="102"/>
    </row>
    <row r="7" spans="2:7">
      <c r="E7" s="60"/>
      <c r="F7" s="60"/>
      <c r="G7" s="60"/>
    </row>
    <row r="8" spans="2:7">
      <c r="E8" s="23"/>
      <c r="F8" s="23"/>
      <c r="G8" s="23"/>
    </row>
    <row r="9" spans="2:7" ht="14.25" customHeight="1">
      <c r="E9" s="80" t="s">
        <v>29</v>
      </c>
      <c r="F9" s="80"/>
      <c r="G9" s="80"/>
    </row>
    <row r="10" spans="2:7" ht="31.5" customHeight="1">
      <c r="C10" s="7" t="s">
        <v>66</v>
      </c>
      <c r="E10" s="82"/>
      <c r="F10" s="82"/>
      <c r="G10" s="82"/>
    </row>
    <row r="11" spans="2:7" ht="15">
      <c r="C11" s="7" t="s">
        <v>63</v>
      </c>
      <c r="E11" s="10" t="s">
        <v>19</v>
      </c>
      <c r="F11" s="11">
        <v>3</v>
      </c>
      <c r="G11" s="14" t="s">
        <v>20</v>
      </c>
    </row>
    <row r="12" spans="2:7" ht="15">
      <c r="C12" s="7" t="s">
        <v>64</v>
      </c>
      <c r="E12" s="10" t="s">
        <v>21</v>
      </c>
      <c r="F12" s="12">
        <v>5</v>
      </c>
      <c r="G12" s="14" t="s">
        <v>22</v>
      </c>
    </row>
    <row r="13" spans="2:7" ht="15">
      <c r="E13" s="10" t="s">
        <v>23</v>
      </c>
      <c r="F13" s="13">
        <f>(F11/60)*F12</f>
        <v>0.25</v>
      </c>
      <c r="G13" s="14" t="s">
        <v>24</v>
      </c>
    </row>
    <row r="14" spans="2:7">
      <c r="E14" s="18"/>
      <c r="F14" s="18"/>
      <c r="G14" s="18"/>
    </row>
    <row r="15" spans="2:7">
      <c r="E15" s="83" t="s">
        <v>28</v>
      </c>
      <c r="F15" s="83"/>
      <c r="G15" s="83"/>
    </row>
    <row r="16" spans="2:7">
      <c r="E16" s="84"/>
      <c r="F16" s="84"/>
      <c r="G16" s="84"/>
    </row>
    <row r="17" spans="5:7">
      <c r="E17" s="24" t="s">
        <v>15</v>
      </c>
      <c r="F17" s="69">
        <v>2.2000000000000002</v>
      </c>
      <c r="G17" s="25" t="s">
        <v>26</v>
      </c>
    </row>
    <row r="18" spans="5:7">
      <c r="E18" s="24" t="s">
        <v>15</v>
      </c>
      <c r="F18" s="24">
        <f>F17*1000</f>
        <v>2200</v>
      </c>
      <c r="G18" s="25" t="s">
        <v>18</v>
      </c>
    </row>
    <row r="19" spans="5:7">
      <c r="E19" s="18"/>
      <c r="F19" s="18"/>
      <c r="G19" s="18"/>
    </row>
    <row r="20" spans="5:7" ht="14.25" customHeight="1">
      <c r="E20" s="80" t="s">
        <v>30</v>
      </c>
      <c r="F20" s="80"/>
      <c r="G20" s="80"/>
    </row>
    <row r="21" spans="5:7">
      <c r="E21" s="82"/>
      <c r="F21" s="82"/>
      <c r="G21" s="82"/>
    </row>
    <row r="22" spans="5:7">
      <c r="E22" s="24" t="s">
        <v>13</v>
      </c>
      <c r="F22" s="70">
        <v>230</v>
      </c>
      <c r="G22" s="24" t="s">
        <v>16</v>
      </c>
    </row>
    <row r="23" spans="5:7">
      <c r="E23" s="24" t="s">
        <v>14</v>
      </c>
      <c r="F23" s="70">
        <v>1.5</v>
      </c>
      <c r="G23" s="24" t="s">
        <v>17</v>
      </c>
    </row>
    <row r="24" spans="5:7">
      <c r="E24" s="24" t="s">
        <v>15</v>
      </c>
      <c r="F24" s="26">
        <f>F23*F22</f>
        <v>345</v>
      </c>
      <c r="G24" s="24" t="s">
        <v>18</v>
      </c>
    </row>
    <row r="25" spans="5:7">
      <c r="E25" s="18"/>
      <c r="F25" s="18"/>
      <c r="G25" s="18"/>
    </row>
    <row r="26" spans="5:7" ht="14.25" customHeight="1">
      <c r="E26" s="80" t="s">
        <v>31</v>
      </c>
      <c r="F26" s="80"/>
      <c r="G26" s="80"/>
    </row>
    <row r="27" spans="5:7">
      <c r="E27" s="82"/>
      <c r="F27" s="82"/>
      <c r="G27" s="82"/>
    </row>
    <row r="28" spans="5:7">
      <c r="E28" s="24" t="s">
        <v>13</v>
      </c>
      <c r="F28" s="69">
        <v>230</v>
      </c>
      <c r="G28" s="24" t="s">
        <v>16</v>
      </c>
    </row>
    <row r="29" spans="5:7">
      <c r="E29" s="24" t="s">
        <v>14</v>
      </c>
      <c r="F29" s="69">
        <v>100</v>
      </c>
      <c r="G29" s="24" t="s">
        <v>25</v>
      </c>
    </row>
    <row r="30" spans="5:7">
      <c r="E30" s="24" t="s">
        <v>15</v>
      </c>
      <c r="F30" s="24">
        <f>F28*(F29/1000)</f>
        <v>23</v>
      </c>
      <c r="G30" s="24" t="s">
        <v>18</v>
      </c>
    </row>
    <row r="34" spans="13:15">
      <c r="M34" s="71" t="s">
        <v>77</v>
      </c>
    </row>
    <row r="35" spans="13:15">
      <c r="M35" s="71" t="s">
        <v>79</v>
      </c>
    </row>
    <row r="36" spans="13:15">
      <c r="M36" s="75" t="s">
        <v>78</v>
      </c>
      <c r="N36" s="75"/>
      <c r="O36" s="75"/>
    </row>
  </sheetData>
  <sheetProtection password="CEBC" sheet="1" objects="1" scenarios="1" selectLockedCells="1"/>
  <mergeCells count="7">
    <mergeCell ref="B2:D2"/>
    <mergeCell ref="M36:O36"/>
    <mergeCell ref="E6:G6"/>
    <mergeCell ref="E9:G10"/>
    <mergeCell ref="E15:G16"/>
    <mergeCell ref="E20:G21"/>
    <mergeCell ref="E26:G27"/>
  </mergeCells>
  <dataValidations count="5">
    <dataValidation type="whole" allowBlank="1" showErrorMessage="1" errorTitle="BŁĄD" error="Wprowadź poprawne dane. TYLKO liczby z zakresu 1 do 9000" sqref="F29">
      <formula1>1</formula1>
      <formula2>9000</formula2>
    </dataValidation>
    <dataValidation type="decimal" allowBlank="1" showErrorMessage="1" errorTitle="BŁĄD" error="Wprowadź poprawne dane. TYLKO liczby z zakresu 0,001 do 99" sqref="F23">
      <formula1>0.001</formula1>
      <formula2>99</formula2>
    </dataValidation>
    <dataValidation type="whole" allowBlank="1" showErrorMessage="1" errorTitle="BŁĄD" error="Wprowadź poprawne dane. TYLKO liczby z zakresu 1 do 500" sqref="F22 F28">
      <formula1>1</formula1>
      <formula2>500</formula2>
    </dataValidation>
    <dataValidation type="decimal" allowBlank="1" showErrorMessage="1" errorTitle="BŁĄD" error="Wprowadź poprawne dane. TYLKO liczby z zakresu 0,001 do 9000" sqref="F17">
      <formula1>0.001</formula1>
      <formula2>9000</formula2>
    </dataValidation>
    <dataValidation type="whole" allowBlank="1" showErrorMessage="1" errorTitle="BŁĄD" error="Wprowadź poprawne dane. TYLKO liczby z zakresu 1 do 1000" sqref="F11:F12">
      <formula1>1</formula1>
      <formula2>1000</formula2>
    </dataValidation>
  </dataValidations>
  <hyperlinks>
    <hyperlink ref="B2" r:id="rId1"/>
    <hyperlink ref="M36" r:id="rId2"/>
  </hyperlinks>
  <pageMargins left="0.7" right="0.7" top="0.75" bottom="0.75" header="0.3" footer="0.3"/>
  <pageSetup paperSize="9" orientation="portrait"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Audyt START</vt:lpstr>
      <vt:lpstr>G11 dane</vt:lpstr>
      <vt:lpstr>G11 audyt</vt:lpstr>
      <vt:lpstr>G12g dane</vt:lpstr>
      <vt:lpstr>G12g audyt</vt:lpstr>
      <vt:lpstr>Jak obliczyć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Bibik</dc:creator>
  <cp:lastModifiedBy>Piotr Bibik</cp:lastModifiedBy>
  <dcterms:created xsi:type="dcterms:W3CDTF">2018-01-07T14:03:33Z</dcterms:created>
  <dcterms:modified xsi:type="dcterms:W3CDTF">2018-01-27T17:56:24Z</dcterms:modified>
</cp:coreProperties>
</file>